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231"/>
  <workbookPr defaultThemeVersion="124226"/>
  <mc:AlternateContent xmlns:mc="http://schemas.openxmlformats.org/markup-compatibility/2006">
    <mc:Choice Requires="x15">
      <x15ac:absPath xmlns:x15ac="http://schemas.microsoft.com/office/spreadsheetml/2010/11/ac" url="E:\DANH SÁCH\2022\CƠ SỞ LƯU TRÚ DU LỊCH CẦN THƠ\"/>
    </mc:Choice>
  </mc:AlternateContent>
  <xr:revisionPtr revIDLastSave="0" documentId="13_ncr:1_{C52A7F89-C455-47F0-AE8A-3FEB822C7DB8}" xr6:coauthVersionLast="40" xr6:coauthVersionMax="40" xr10:uidLastSave="{00000000-0000-0000-0000-000000000000}"/>
  <bookViews>
    <workbookView xWindow="-120" yWindow="-120" windowWidth="15600" windowHeight="11160" xr2:uid="{00000000-000D-0000-FFFF-FFFF00000000}"/>
  </bookViews>
  <sheets>
    <sheet name="1 sao" sheetId="1" r:id="rId1"/>
    <sheet name="2 sao" sheetId="2" r:id="rId2"/>
    <sheet name="3 sao" sheetId="3" r:id="rId3"/>
    <sheet name="4 sao" sheetId="4" r:id="rId4"/>
    <sheet name="5 sao" sheetId="5" r:id="rId5"/>
    <sheet name="DS khach san chua xep hang sao" sheetId="6" r:id="rId6"/>
    <sheet name="homestay" sheetId="7" r:id="rId7"/>
    <sheet name="Nha nghi du lich" sheetId="8" r:id="rId8"/>
    <sheet name="nha nghi tu quan huyen gui ve" sheetId="9" r:id="rId9"/>
    <sheet name="nha nghi ds cũ" sheetId="10" r:id="rId10"/>
    <sheet name="Đơn vị ngưng hoạt động" sheetId="11" r:id="rId11"/>
    <sheet name="Sheet2" sheetId="12" r:id="rId12"/>
  </sheets>
  <definedNames>
    <definedName name="_xlnm._FilterDatabase" localSheetId="0" hidden="1">'1 sao'!$A$6:$M$80</definedName>
  </definedNames>
  <calcPr calcId="191029"/>
</workbook>
</file>

<file path=xl/calcChain.xml><?xml version="1.0" encoding="utf-8"?>
<calcChain xmlns="http://schemas.openxmlformats.org/spreadsheetml/2006/main">
  <c r="D361" i="10" l="1"/>
  <c r="C361" i="10"/>
  <c r="B68" i="8"/>
  <c r="B67" i="8"/>
  <c r="D57" i="8"/>
  <c r="C57" i="8"/>
  <c r="D36" i="8"/>
  <c r="C36" i="8"/>
  <c r="D27" i="8"/>
  <c r="C27" i="8"/>
  <c r="C19" i="8"/>
  <c r="D14" i="8"/>
  <c r="C14" i="8"/>
  <c r="C63" i="7"/>
  <c r="D46" i="7"/>
  <c r="D63" i="7" s="1"/>
  <c r="D37" i="7"/>
  <c r="C37" i="7"/>
  <c r="C28" i="7"/>
  <c r="C59" i="7" s="1"/>
  <c r="D14" i="7"/>
  <c r="D28" i="7" s="1"/>
  <c r="D12" i="7"/>
  <c r="C12" i="7"/>
  <c r="C158" i="6"/>
  <c r="C157" i="6"/>
  <c r="C156" i="6"/>
  <c r="C149" i="6"/>
  <c r="D144" i="6"/>
  <c r="C144" i="6"/>
  <c r="D139" i="6"/>
  <c r="C139" i="6"/>
  <c r="D133" i="6"/>
  <c r="C133" i="6"/>
  <c r="C124" i="6"/>
  <c r="D97" i="6"/>
  <c r="C97" i="6"/>
  <c r="D29" i="6"/>
  <c r="C29" i="6"/>
  <c r="D6" i="5"/>
  <c r="C6" i="5"/>
  <c r="D13" i="4"/>
  <c r="C13" i="4"/>
  <c r="D18" i="3"/>
  <c r="C18" i="3"/>
  <c r="D41" i="2"/>
  <c r="C41" i="2"/>
  <c r="H90" i="1"/>
  <c r="G90" i="1"/>
  <c r="H89" i="1"/>
  <c r="G89" i="1"/>
  <c r="H88" i="1"/>
  <c r="G88" i="1"/>
  <c r="D82" i="1"/>
  <c r="C82" i="1"/>
  <c r="D59" i="7" l="1"/>
</calcChain>
</file>

<file path=xl/sharedStrings.xml><?xml version="1.0" encoding="utf-8"?>
<sst xmlns="http://schemas.openxmlformats.org/spreadsheetml/2006/main" count="4392" uniqueCount="3554">
  <si>
    <t>Địa chỉ</t>
  </si>
  <si>
    <t>Đ. Thoại</t>
  </si>
  <si>
    <t xml:space="preserve">KS Tân Tây Đô * </t>
  </si>
  <si>
    <t>KS Vạn Kim Hưng *</t>
  </si>
  <si>
    <t>240.000-260.000-280.000-360.000-380.000</t>
  </si>
  <si>
    <t xml:space="preserve">KS Huỳnh Mai * </t>
  </si>
  <si>
    <t>210-240-280-326</t>
  </si>
  <si>
    <t>380-480-500-550-800</t>
  </si>
  <si>
    <t>Đỗ Thị Ngọc Phượng</t>
  </si>
  <si>
    <t>KS Thuận Phát *</t>
  </si>
  <si>
    <t>200-240-280</t>
  </si>
  <si>
    <t>Nguyễn Thị Mỹ Giang</t>
  </si>
  <si>
    <t>260-300-350-420-550</t>
  </si>
  <si>
    <t>KS Phú Mỹ  *</t>
  </si>
  <si>
    <t>KS Huy Hoàng *</t>
  </si>
  <si>
    <t>KS Thành Đạt Hoa Viên**</t>
  </si>
  <si>
    <t>KS Thiên Hải Sơn *</t>
  </si>
  <si>
    <t>KS Gia Linh 2*</t>
  </si>
  <si>
    <t>KS Hải Dương *</t>
  </si>
  <si>
    <t>KS Anh Đào Mekong **</t>
  </si>
  <si>
    <t xml:space="preserve">KS Kim Phụng * </t>
  </si>
  <si>
    <t>3.763.222</t>
  </si>
  <si>
    <t>KS Kim Lộc *</t>
  </si>
  <si>
    <t>3.760.114</t>
  </si>
  <si>
    <t>72 - 74 đường số 8, KDC 586, Q. Cái Răng, TPCT</t>
  </si>
  <si>
    <t>3.917.798</t>
  </si>
  <si>
    <t>3.686.777</t>
  </si>
  <si>
    <t>3.643.744</t>
  </si>
  <si>
    <t>3.764.579</t>
  </si>
  <si>
    <t>KS Huỳnh Lạc **</t>
  </si>
  <si>
    <t>3.915.343</t>
  </si>
  <si>
    <t>6.259.944</t>
  </si>
  <si>
    <t>3.764.450</t>
  </si>
  <si>
    <t>KS Tây Hồ *</t>
  </si>
  <si>
    <t>KS Huyền Trân *</t>
  </si>
  <si>
    <t>3.760.080</t>
  </si>
  <si>
    <t>3.834.611</t>
  </si>
  <si>
    <t>62D Mậu Thân, P. An Nghiệp, Q. Ninh Kiều, TP Cần Thơ</t>
  </si>
  <si>
    <t>3.687.768</t>
  </si>
  <si>
    <t>KS Victoria ****</t>
  </si>
  <si>
    <t>KS Ninh Kiều 2 ****</t>
  </si>
  <si>
    <t xml:space="preserve">KS Sài Gòn - Cần Thơ *** </t>
  </si>
  <si>
    <t>NHKS Nam Sơn **</t>
  </si>
  <si>
    <t>KS Thu Ngân 2 *</t>
  </si>
  <si>
    <t>100-150-200</t>
  </si>
  <si>
    <t>Trần Thị Bảo Trinh:0933.519151</t>
  </si>
  <si>
    <t>2,5 tỷ</t>
  </si>
  <si>
    <t>150-220</t>
  </si>
  <si>
    <t>Trần Thị Chuyên</t>
  </si>
  <si>
    <t>3 tỷ đồng</t>
  </si>
  <si>
    <t>KS Nam Thanh Bình *</t>
  </si>
  <si>
    <t>KS Kim Thơ ***</t>
  </si>
  <si>
    <t>KS Hậu Giang ***</t>
  </si>
  <si>
    <t xml:space="preserve">KS  Quang Sang ** </t>
  </si>
  <si>
    <t xml:space="preserve">KS  Minh Nguyệt ** </t>
  </si>
  <si>
    <t>KS Nam Anh **</t>
  </si>
  <si>
    <t>KS  Phú Uy **</t>
  </si>
  <si>
    <t>KS Thái Tuấn **</t>
  </si>
  <si>
    <t>200-220-240-300</t>
  </si>
  <si>
    <t>Phạm Thị Huyền</t>
  </si>
  <si>
    <t>KS Hồng Đào *</t>
  </si>
  <si>
    <t>220-270-320</t>
  </si>
  <si>
    <t>58-60A2 TTTM Cái Khế, Q. Ninh Kiều, TPCT</t>
  </si>
  <si>
    <t>21/3 Trần Phú, Q. Ninh Kiều, TPCT</t>
  </si>
  <si>
    <t>KS Thiện Tuấn *</t>
  </si>
  <si>
    <t>KS Lam Kiều *</t>
  </si>
  <si>
    <t>100-130-160-240</t>
  </si>
  <si>
    <t>Nguyễn Thị The</t>
  </si>
  <si>
    <t>1 tỷ đồng</t>
  </si>
  <si>
    <t>Lê Thanh Kiều: 0916996949</t>
  </si>
  <si>
    <t>200-300-350-500</t>
  </si>
  <si>
    <t>95 Nguyễn Văn Cừ, P. An Hoà, Q. Ninh Kiều, TPCT</t>
  </si>
  <si>
    <t>19/4 Nguyễn Ngọc Trai, P. Xuân Khánh, Q. Ninh Kiều, TPCT</t>
  </si>
  <si>
    <t>KS Tân Lộc *</t>
  </si>
  <si>
    <t>Giá Phòng</t>
  </si>
  <si>
    <t>KS Thanh Thủy**</t>
  </si>
  <si>
    <t>56-58 Trần Đại Nghĩa, P. Cái Khế, Q. Ninh Kiều, TPCT</t>
  </si>
  <si>
    <t>Giám đốc</t>
  </si>
  <si>
    <t>Phạm Minh Thành</t>
  </si>
  <si>
    <t>Lê Bạch Đằng</t>
  </si>
  <si>
    <t>Lê Thị Thanh Trúc</t>
  </si>
  <si>
    <t>Lê Hữu Tâm</t>
  </si>
  <si>
    <t>145 tỷ đồng</t>
  </si>
  <si>
    <t>24 tỷ đồng</t>
  </si>
  <si>
    <t>61 tỷ đồng</t>
  </si>
  <si>
    <t>KS Cần Thơ **</t>
  </si>
  <si>
    <t>350 - 500 - 630  (có 1 nhà hàng)</t>
  </si>
  <si>
    <t>KS Thanh Tâm *</t>
  </si>
  <si>
    <t xml:space="preserve">104 đ số 14 Khu B, KDC Hồng Phát, Q. Ninh Kiều </t>
  </si>
  <si>
    <t>180 - 240</t>
  </si>
  <si>
    <t>Duy</t>
  </si>
  <si>
    <t>19 tỷ đồng</t>
  </si>
  <si>
    <t>8 tỷ đồng</t>
  </si>
  <si>
    <t>10 tỷ đồng</t>
  </si>
  <si>
    <t>4 tỷ đồng</t>
  </si>
  <si>
    <t>Nguyễn Thị Nguyệt</t>
  </si>
  <si>
    <t>Trần Lan Thảo</t>
  </si>
  <si>
    <t>2 tỷ đồng</t>
  </si>
  <si>
    <t>Nguyễn Văn Hận</t>
  </si>
  <si>
    <t>1 tỷ đồng</t>
  </si>
  <si>
    <t>Nguyễn Nguyên Khôi</t>
  </si>
  <si>
    <t>12 tỷ đồng</t>
  </si>
  <si>
    <t>Biện Anh Dũng</t>
  </si>
  <si>
    <t>Lê Công Hoan</t>
  </si>
  <si>
    <t>7 tỷ đồng</t>
  </si>
  <si>
    <t>Lô Văn Tuyên</t>
  </si>
  <si>
    <t>5.600.000 - 6.000.000 - 7.900.000</t>
  </si>
  <si>
    <t>2.700.000 - 3.400.000 - 4.000.000 - 7.800.000 - 9.700.000</t>
  </si>
  <si>
    <t>450.000 - 500.000 - 1.200.000</t>
  </si>
  <si>
    <t>250.000 - 300.000 - 350.000</t>
  </si>
  <si>
    <t>350.000 - 450.000</t>
  </si>
  <si>
    <t>200.000 - 250.000 - 300.000</t>
  </si>
  <si>
    <t>200.000 -350.000 - 500.000</t>
  </si>
  <si>
    <t>150.000 - 170.000</t>
  </si>
  <si>
    <t>250.000 - 300.000</t>
  </si>
  <si>
    <t>200.000 - 240.000</t>
  </si>
  <si>
    <t>250.000 - 350.000 - 450.000 - 500.000</t>
  </si>
  <si>
    <t>Lê Thị Tám</t>
  </si>
  <si>
    <t>6 tỷ đồng</t>
  </si>
  <si>
    <t>Tiêu Minh Hưng</t>
  </si>
  <si>
    <t>280.000 - 320.000 - 380.000</t>
  </si>
  <si>
    <t>Tăng Thị Thu Hồng</t>
  </si>
  <si>
    <t>Huỳnh Bùi Lòng</t>
  </si>
  <si>
    <t>120.000 - 150.000 - 200.000</t>
  </si>
  <si>
    <t>Nguyễn Thị Phùng</t>
  </si>
  <si>
    <t>250.000 - 400.000 - 450.000 - 500.000 - 650.000 - 850.000</t>
  </si>
  <si>
    <t>15 tỷ đồng</t>
  </si>
  <si>
    <t>220.000 - 260.000 - 320.000 - 400.000</t>
  </si>
  <si>
    <t>Đào Huỳnh Long</t>
  </si>
  <si>
    <t>450.000 - 700.000 - 850.000</t>
  </si>
  <si>
    <t>Lê Quốc Thái</t>
  </si>
  <si>
    <t>31 tỷ đồng</t>
  </si>
  <si>
    <t>300.000 - 400.000 - 600.000 - 650.000</t>
  </si>
  <si>
    <t>27 tỷ đồng</t>
  </si>
  <si>
    <t>200.000 - 250.000</t>
  </si>
  <si>
    <t>Nguyễn Thị Ngọc Lệ</t>
  </si>
  <si>
    <t>250.000 - 350.000</t>
  </si>
  <si>
    <t>Hà Hồng Tiếp</t>
  </si>
  <si>
    <t>Hà Thị Nhạn</t>
  </si>
  <si>
    <t>360.000 - 400.000 - 450.000</t>
  </si>
  <si>
    <t>Huỳnh Thị Hồng Lan</t>
  </si>
  <si>
    <t>22 tỷ đồng</t>
  </si>
  <si>
    <t>220.000 - 280.000 - 350.000 - 420.000</t>
  </si>
  <si>
    <t>Vưu Ngọc Hương</t>
  </si>
  <si>
    <t>Trương Anh Đức</t>
  </si>
  <si>
    <t>KS Xuân Mai III *</t>
  </si>
  <si>
    <t>KS Thiên Hương *</t>
  </si>
  <si>
    <t>300.000-378.000</t>
  </si>
  <si>
    <t>Thái Có Đắc</t>
  </si>
  <si>
    <t>3,5 tỷ</t>
  </si>
  <si>
    <t>250.000-300.000-400.000</t>
  </si>
  <si>
    <t>35 tỷ đồng</t>
  </si>
  <si>
    <t>STT</t>
  </si>
  <si>
    <t>KS Hưng Thịnh*</t>
  </si>
  <si>
    <t>250.000 - 400.000</t>
  </si>
  <si>
    <t>Phâm Xuân Thành</t>
  </si>
  <si>
    <t>35 tỷ</t>
  </si>
  <si>
    <t>315.000 - 415.000</t>
  </si>
  <si>
    <t>Nguyễn Trí Thiện</t>
  </si>
  <si>
    <t>12,5 tỷ</t>
  </si>
  <si>
    <t>160.000-250.000</t>
  </si>
  <si>
    <t>2 tỷ</t>
  </si>
  <si>
    <t>KS Hồng Phát*</t>
  </si>
  <si>
    <t>KS Tân Hoa Mai*</t>
  </si>
  <si>
    <t>250.000-450.000</t>
  </si>
  <si>
    <t>KS Trí Thiện *</t>
  </si>
  <si>
    <t>KS Phương Nga**</t>
  </si>
  <si>
    <t>Tô Văn Lộc</t>
  </si>
  <si>
    <t>5 tỷ</t>
  </si>
  <si>
    <t>400.000 - 600.000 - 800.000</t>
  </si>
  <si>
    <t>Anh Bảo</t>
  </si>
  <si>
    <t>30 tỷ</t>
  </si>
  <si>
    <t>280.000 - 460.000</t>
  </si>
  <si>
    <t>Lâm Ngọc Thanh Sang</t>
  </si>
  <si>
    <t>9 tỷ</t>
  </si>
  <si>
    <t>KS Nam Môn 2 *</t>
  </si>
  <si>
    <t>KS Tô Châu Quang Trung *</t>
  </si>
  <si>
    <t>KS Thiên Lý *</t>
  </si>
  <si>
    <t>Cao Huy Trọng</t>
  </si>
  <si>
    <t>1,2 tỷ</t>
  </si>
  <si>
    <t>Lâm Quang Sang</t>
  </si>
  <si>
    <t>15,8 tỷ đồng</t>
  </si>
  <si>
    <t xml:space="preserve">KS Vũ Bình * </t>
  </si>
  <si>
    <t>240.000 - 270.000 - 300.000</t>
  </si>
  <si>
    <t>Võ Vũ Bình</t>
  </si>
  <si>
    <t>Khách sạn Hello*</t>
  </si>
  <si>
    <t>200.000 - 350.000</t>
  </si>
  <si>
    <t>Đặng Dương Hải</t>
  </si>
  <si>
    <t>10 tỷ</t>
  </si>
  <si>
    <t>20 tỷ</t>
  </si>
  <si>
    <t>180.000-200.000</t>
  </si>
  <si>
    <t>Lê Thị Mỹ Kim</t>
  </si>
  <si>
    <t>KS Mỹ Kim*</t>
  </si>
  <si>
    <t>102/20E Trần Quang Khải, P. Cái Khế, Ninh Kiều, TP. Cần Thơ</t>
  </si>
  <si>
    <t>Trần Tấn Tài</t>
  </si>
  <si>
    <t xml:space="preserve">1 tỷ </t>
  </si>
  <si>
    <t>KS Trúc Linh*</t>
  </si>
  <si>
    <t>KS Hồng Phúc *</t>
  </si>
  <si>
    <t>Đặng Văn Thắng</t>
  </si>
  <si>
    <t>200.000 - 400.000</t>
  </si>
  <si>
    <t>KS AURA**</t>
  </si>
  <si>
    <t>KS Bích Phượng*</t>
  </si>
  <si>
    <t>9/19 Nguyễn Văn Cừ, P. Cái Khế, Q. Ninh Kiều, TP. Cần Thơ</t>
  </si>
  <si>
    <t>3,6 tỷ</t>
  </si>
  <si>
    <t>2.464.464</t>
  </si>
  <si>
    <t>Nguyễn Thị Thủy</t>
  </si>
  <si>
    <t>3.737.469</t>
  </si>
  <si>
    <t>4 tỷ</t>
  </si>
  <si>
    <t>KS Lan Vy **</t>
  </si>
  <si>
    <t>KS Mỹ Ngọc *</t>
  </si>
  <si>
    <t>KS Lộc Lộc Phát *</t>
  </si>
  <si>
    <t>KS Viễn Đông III **</t>
  </si>
  <si>
    <t>KS Madella **</t>
  </si>
  <si>
    <t>3.832.345</t>
  </si>
  <si>
    <t>200.000 - 250.000 - 320.000</t>
  </si>
  <si>
    <t>Nguyễn Thị Mỹ Hạnh</t>
  </si>
  <si>
    <t>5,5 tỷ</t>
  </si>
  <si>
    <t xml:space="preserve">KS Hoa Phượng * </t>
  </si>
  <si>
    <t>250-280-320</t>
  </si>
  <si>
    <t>Trần Tấn Sang</t>
  </si>
  <si>
    <t>KS Thanh Kiều *</t>
  </si>
  <si>
    <t>1.200.000-1.600.000-1.800.000-2.500.000-3.500.000</t>
  </si>
  <si>
    <t>36 tỷ đồng</t>
  </si>
  <si>
    <t>506.000-844.000-949.500-1.266.000</t>
  </si>
  <si>
    <t>790.000-890.000-1.090.000-2.000.000</t>
  </si>
  <si>
    <t>KS Tokyo*</t>
  </si>
  <si>
    <t>KS An (An Hotel) *</t>
  </si>
  <si>
    <t>KS Linh Phương 3 **</t>
  </si>
  <si>
    <t xml:space="preserve">KS Thới Bình * </t>
  </si>
  <si>
    <t>KS Hải Triều *</t>
  </si>
  <si>
    <t>KS Dã Thảo *</t>
  </si>
  <si>
    <t>KS Thu Ngân *</t>
  </si>
  <si>
    <t>KS Kim Lân **</t>
  </si>
  <si>
    <t>0939235333</t>
  </si>
  <si>
    <t>KS Rich *</t>
  </si>
  <si>
    <t xml:space="preserve">KS Thanh Tùng* </t>
  </si>
  <si>
    <t>KS Kim Khánh *</t>
  </si>
  <si>
    <t>KS Huỳnh Tấn Đạt *</t>
  </si>
  <si>
    <t>KS SENIOR **</t>
  </si>
  <si>
    <t>KS Phúc Lộc Khang *</t>
  </si>
  <si>
    <t>Lê Đức Trung</t>
  </si>
  <si>
    <t>7B2 Lý Hồng Thanh, P. Cái Khế, Q. Ninh Kiều, TPCT</t>
  </si>
  <si>
    <t xml:space="preserve">120/118E Trần Phú, Q. Ninh Kiều, TP. Cần Thơ </t>
  </si>
  <si>
    <t>KS Ngọc Lâm **</t>
  </si>
  <si>
    <t>KS Phúc Cát *</t>
  </si>
  <si>
    <t>KS 31 *</t>
  </si>
  <si>
    <t>KS Tân Nhựt Minh *</t>
  </si>
  <si>
    <t>Nguyễn Thị Ánh Xuân</t>
  </si>
  <si>
    <t>2,5 tỷ</t>
  </si>
  <si>
    <t>200.000 - 300.000</t>
  </si>
  <si>
    <t>KS Minh Tiến *</t>
  </si>
  <si>
    <t>KS Linh Phương 2 **</t>
  </si>
  <si>
    <t>KS Holiday ***</t>
  </si>
  <si>
    <t>180.000-220.000-300.000</t>
  </si>
  <si>
    <t>600.000-700.000-800.000</t>
  </si>
  <si>
    <t>400.000 - 500.000 - 600.000 - 1.200.000</t>
  </si>
  <si>
    <t>80 tỷ</t>
  </si>
  <si>
    <t>378.000-588.000-798.000-1.218.000-1.638.000</t>
  </si>
  <si>
    <t>600.000-700.000-1.000.000-1.900.000</t>
  </si>
  <si>
    <t>550.000-660.000-880.000</t>
  </si>
  <si>
    <t>990.000-1.100.000-1.300.000-1.500.000-3.000.000</t>
  </si>
  <si>
    <t>300.000-550.000</t>
  </si>
  <si>
    <t>120/10B Trần Phú, P. Cái Khế, Q. Ninh Kiều</t>
  </si>
  <si>
    <t>0939.248681</t>
  </si>
  <si>
    <t>KS Công Đoàn Cần Thơ **</t>
  </si>
  <si>
    <t>KS Mùa Xuân *</t>
  </si>
  <si>
    <t>KS Thái Nguyễn *</t>
  </si>
  <si>
    <t>KS Thanh Hương *</t>
  </si>
  <si>
    <t>180-200-300</t>
  </si>
  <si>
    <t>Nguyễn Thị Mỹ Hạnh</t>
  </si>
  <si>
    <t>200-250-300-600</t>
  </si>
  <si>
    <t>Nguyễn Quang Phục</t>
  </si>
  <si>
    <t>300-400-450-550-600</t>
  </si>
  <si>
    <t>Đinh Thanh Hương</t>
  </si>
  <si>
    <t>3769286</t>
  </si>
  <si>
    <t>KS Hậu Giang 2 **</t>
  </si>
  <si>
    <t xml:space="preserve">KS Linh Phương** </t>
  </si>
  <si>
    <t>216/16 KDC 178 đường 3/2, Q. Ninh Kiều, TPCT</t>
  </si>
  <si>
    <t>SP</t>
  </si>
  <si>
    <t>SG</t>
  </si>
  <si>
    <t>Tên cơ sở</t>
  </si>
  <si>
    <t>77A Phạm Ngọc Thạch, P. Cái khế, Q. Ninh Kiều</t>
  </si>
  <si>
    <t>160-180-200-220</t>
  </si>
  <si>
    <t>Duương Mạnh Cường, Ngọc Náo</t>
  </si>
  <si>
    <t>220-280-350</t>
  </si>
  <si>
    <t>KS Lâm Hoàng *</t>
  </si>
  <si>
    <t>KS Minh Nhựt *</t>
  </si>
  <si>
    <t>KS Phương Quang *</t>
  </si>
  <si>
    <t>Chị Xuân</t>
  </si>
  <si>
    <t>KS Thanh Thủy 2 **</t>
  </si>
  <si>
    <t>290.000 - 450.000 - 500.000</t>
  </si>
  <si>
    <t>17 Châu Văn Liêm, P. Tân An, Q. Ninh Kiều</t>
  </si>
  <si>
    <t xml:space="preserve">34 Nguyễn An Ninh,P. Tân An,  Q. Ninh Kiều, </t>
  </si>
  <si>
    <t>KS Number One *</t>
  </si>
  <si>
    <t>25 Phan Đăng Lưu, Q. Ninh Kiều</t>
  </si>
  <si>
    <t>0903.388007</t>
  </si>
  <si>
    <t>KS Xuân Quang *</t>
  </si>
  <si>
    <t>KS Nguyên Bình *</t>
  </si>
  <si>
    <t>0292.3783389</t>
  </si>
  <si>
    <t>Nguyễn Văn Nhung</t>
  </si>
  <si>
    <t>KS Quốc tế ***</t>
  </si>
  <si>
    <t>KS Tân Vạn Xuân *</t>
  </si>
  <si>
    <t>180-200-250</t>
  </si>
  <si>
    <t>KS Trang Nhung *</t>
  </si>
  <si>
    <t>200-250</t>
  </si>
  <si>
    <t>KS Hồng Đào 2 **</t>
  </si>
  <si>
    <t>95/4 Mậu Thân, P. Xuân Khánh, Q. Ninh Kiều, TP. Cần Thơ</t>
  </si>
  <si>
    <t>KS 16 *</t>
  </si>
  <si>
    <t>KS BonBi *</t>
  </si>
  <si>
    <t>KS Kim Long *</t>
  </si>
  <si>
    <t>KS Kiều Hương 2 *</t>
  </si>
  <si>
    <t>KS Minh Vương *</t>
  </si>
  <si>
    <t>KS Hà Phương Laviel **</t>
  </si>
  <si>
    <t>700.000 đến 2.600.000</t>
  </si>
  <si>
    <t>500.000 đến 1.200.000</t>
  </si>
  <si>
    <t>330 tỷ</t>
  </si>
  <si>
    <t>09 Châu Văn Liêm, P. Tân An, Q. Ninh Kiều</t>
  </si>
  <si>
    <t>KS Vàng **</t>
  </si>
  <si>
    <t>02923.838248</t>
  </si>
  <si>
    <t>Đào Đại Thắng</t>
  </si>
  <si>
    <t>300.000 - 350.000  -400.000 - 450.000</t>
  </si>
  <si>
    <t>Thông tin, dịch vụ</t>
  </si>
  <si>
    <t>696,5 tỷ đồng</t>
  </si>
  <si>
    <t>150 tỷ đồng</t>
  </si>
  <si>
    <t>158,46 tỷ đồng</t>
  </si>
  <si>
    <t>Dịch vụ: nhà hàng, tiệc cưới, Hội nghị.
Công nhận 3 sao tháng 10/2017</t>
  </si>
  <si>
    <t>Dịch vụ: nhà hàng, Hội nghị.
Công nhận 3 sao tháng 4/2018</t>
  </si>
  <si>
    <t>550.000 - 650.000 - 750.000</t>
  </si>
  <si>
    <t>Dịch vụ: khu vực phục vụ ăn uống, cafe.
Công nhận 2 sao tháng 7/2018</t>
  </si>
  <si>
    <t>Dịch vụ: khu vực phục vụ ăn uống, cafe, karaoke, hội thảo.
Công nhận 2 sao năm 2017</t>
  </si>
  <si>
    <t>Dịch vụ: khu vực phục vụ ăn uống, cafe, massage.
Công nhận 2 sao tháng 3/2017</t>
  </si>
  <si>
    <t>Dịch vụ: khu vực phục vụ ăn uống, cafe.
Công nhận 2 sao tháng 4/2016</t>
  </si>
  <si>
    <t>Dịch vụ: khu vực phục vụ ăn uống, cafe.
Công nhận 2 sao tháng 5/2016</t>
  </si>
  <si>
    <t>Dịch vụ: khu vực phục vụ ăn uống, cafe.
Công nhận 2 sao tháng 3/2014</t>
  </si>
  <si>
    <t>Dịch vụ: khu vực phục vụ ăn uống, cafe.
Công nhận 2 sao tháng 11/2015</t>
  </si>
  <si>
    <t>Dịch vụ: khu vực phục vụ ăn uống, cafe, hội nghị.
Công nhận 2 sao tháng 5/2016</t>
  </si>
  <si>
    <t>Dịch vụ: khu vực phục vụ ăn uống, cafe.
Công nhận 2 sao tháng 7/2016</t>
  </si>
  <si>
    <t>Dịch vụ: nhà hàng, buffet, hội thảo.
Công nhận 2 sao tháng 4/2016</t>
  </si>
  <si>
    <t>Dịch vụ: khu vực phục vụ ăn uống, cafe.
Công nhận 2 sao năm 2017</t>
  </si>
  <si>
    <t>Dịch vụ: khu vực phục vụ ăn uống, cafe.
Công nhận 2 sao tháng 3/2015</t>
  </si>
  <si>
    <t>Dịch vụ: khu vực phục vụ ăn uống, cafe.
Công nhận 2 sao tháng 6/2015</t>
  </si>
  <si>
    <t>Dịch vụ: nhà hàng, buffet, cafe.
Công nhận 2 sao tháng 6/2015</t>
  </si>
  <si>
    <t>Dịch vụ: khu vực phục vụ ăn uống, cafe.
Công nhận 2 sao tháng 8/2015</t>
  </si>
  <si>
    <t>Dịch vụ: nhà hàng, buffet, bar, cafe, quầy lưu niệm.
Công nhận 2 sao tháng 03/2016</t>
  </si>
  <si>
    <t>Dịch vụ: khu vực phục vụ ăn uống, cafe, hội thảo, quầy lưu niệm.
Công nhận 2 sao tháng 5/2016</t>
  </si>
  <si>
    <t>Dịch vụ: nhà hàng, buffet, cafe, hội thảo, quầy lưu niệm.
Công nhận 2 sao tháng 8/2016</t>
  </si>
  <si>
    <t>Dịch vụ: khu vực phục vụ ăn uống, cafe, hội thảo
Công nhận 2 sao tháng 12/2016</t>
  </si>
  <si>
    <t>Dịch vụ: khu vực phục vụ ăn uống, cafe, hội thảo.
Công nhận 2 sao tháng 01/2018</t>
  </si>
  <si>
    <t>Dịch vụ: khu vực phục vụ ăn uống, cafe, massage.
Công nhận 2 sao tháng 08/2018</t>
  </si>
  <si>
    <t>Dịch vụ: khu vực phục vụ ăn uống, cafe, massage.
Công nhận 2 sao tháng 02/2014</t>
  </si>
  <si>
    <t xml:space="preserve">KS  Hùng Cường ** </t>
  </si>
  <si>
    <t>Dịch vụ: khu vực phục vụ ăn uống, cafe, karaoke.
Công nhận 2 sao tháng 6/2010. Hiện tạm ngưng sữa chữa.</t>
  </si>
  <si>
    <t>Dịch vụ: khu vực phục vụ ăn uống, cafe.
Công nhận 2 sao tháng 4/2014</t>
  </si>
  <si>
    <t>27B - 27C Châu Văn Liêm, P. Tân An, Q. Ninh Kiều</t>
  </si>
  <si>
    <t>01B Ngô Đức Kế, P. Tân An, Q. Ninh Kiều</t>
  </si>
  <si>
    <t>Dịch vụ: ăn nhẹ tại phòng, giải khát
Công nhận 1 sao tháng 8/2016</t>
  </si>
  <si>
    <t>Dịch vụ: ăn nhẹ tại phòng, giải khát
Công nhận 1 sao tháng 8/2017</t>
  </si>
  <si>
    <t>Dịch vụ: ăn nhẹ tại phòng, giải khát
Công nhận 1 sao tháng 8/2018</t>
  </si>
  <si>
    <t>Dịch vụ: ăn nhẹ tại phòng, giải khát
Công nhận 1 sao tháng 5/2016</t>
  </si>
  <si>
    <t>Dịch vụ: ăn nhẹ tại phòng, giải khát, massage, karaoke
Công nhận 1 sao tháng 3/2015</t>
  </si>
  <si>
    <t>Dịch vụ: ăn nhẹ tại phòng, giải khát
Công nhận 1 sao tháng 11/2016</t>
  </si>
  <si>
    <t>Dịch vụ: ăn nhẹ tại phòng, giải khát
Công nhận 1 sao tháng 11/2017</t>
  </si>
  <si>
    <t>Dịch vụ: ăn nhẹ tại phòng, giải khát
Công nhận 1 sao tháng 01/2018</t>
  </si>
  <si>
    <t>Dịch vụ: ăn nhẹ tại phòng, giải khát
Công nhận 1 sao tháng 8/2015</t>
  </si>
  <si>
    <t>Dịch vụ: ăn nhẹ tại phòng, giải khát
Công nhận 1 sao tháng 12/2016</t>
  </si>
  <si>
    <t>Dịch vụ: ăn nhẹ tại phòng, giải khát
Công nhận 1 sao tháng 6/2015</t>
  </si>
  <si>
    <t>Dịch vụ: ăn nhẹ tại phòng, giải khát
Công nhận 1 sao tháng 6/2016</t>
  </si>
  <si>
    <t>Dịch vụ: ăn nhẹ tại phòng, giải khát
Công nhận 1 sao tháng 4/2016</t>
  </si>
  <si>
    <t>Dịch vụ: ăn nhẹ tại phòng, giải khát
Công nhận 1 sao tháng 10/2016</t>
  </si>
  <si>
    <t>Dịch vụ: ăn nhẹ tại phòng, giải khát
Công nhận 1 sao tháng 10/2017</t>
  </si>
  <si>
    <t>Dịch vụ: ăn nhẹ tại phòng, giải khát
Công nhận 1 sao tháng 12/2017</t>
  </si>
  <si>
    <t>Dịch vụ: ăn nhẹ tại phòng, giải khát
Công nhận 1 sao tháng 4/2015</t>
  </si>
  <si>
    <t>Dịch vụ: ăn nhẹ tại phòng, giải khát
Công nhận 1 sao tháng 4/2017</t>
  </si>
  <si>
    <t>Dịch vụ: ăn nhẹ tại phòng, giải khát
Công nhận 1 sao tháng 5/2015</t>
  </si>
  <si>
    <t>Dịch vụ: ăn nhẹ tại phòng, giải khát
Công nhận 1 sao tháng 5/2017</t>
  </si>
  <si>
    <t>Dịch vụ: ăn nhẹ tại phòng, giải khát
Công nhận 1 sao tháng 7/2015</t>
  </si>
  <si>
    <t>Dịch vụ: ăn nhẹ tại phòng, giải khát
Công nhận 1 sao tháng 7/2016</t>
  </si>
  <si>
    <t>Dịch vụ: ăn nhẹ tại phòng, giải khát
Công nhận 1 sao tháng 7/2017</t>
  </si>
  <si>
    <t>Dịch vụ: ăn nhẹ tại phòng, giải khát
Công nhận 1 sao tháng 9/2015</t>
  </si>
  <si>
    <t>54/2D Hùng Vương, P. Thới Bình, Q. Ninh Kiều, TPCT</t>
  </si>
  <si>
    <t>Dịch vụ: ăn nhẹ tại phòng, giải khát
Công nhận 1 sao tháng 10/2015</t>
  </si>
  <si>
    <t>Dịch vụ: ăn nhẹ tại phòng, giải khát
Công nhận 1 sao tháng 12/2015</t>
  </si>
  <si>
    <t>Dịch vụ: ăn nhẹ tại phòng, giải khát
Công nhận 1 sao tháng 3/2016</t>
  </si>
  <si>
    <t>Dịch vụ: ăn nhẹ tại phòng, giải khát
Công nhận 1 sao tháng 3/2017</t>
  </si>
  <si>
    <t>Dịch vụ: ăn nhẹ tại phòng, giải khát, salon cắt tóc
Công nhận 1 sao tháng 11/2016</t>
  </si>
  <si>
    <t>Dịch vụ: ăn nhẹ tại phòng, giải khát
Công nhận 1 sao tháng 3/2014</t>
  </si>
  <si>
    <t>Dịch vụ: ăn nhẹ tại phòng, giải khát
Công nhận 1 sao tháng 7/2014</t>
  </si>
  <si>
    <t>Dịch vụ: ăn nhẹ tại phòng, giải khát
Công nhận 1 sao tháng 8/2013</t>
  </si>
  <si>
    <t>Dịch vụ: ăn nhẹ tại phòng, giải khát, massage, karaoke
Công nhận 1 sao tháng 7/2014</t>
  </si>
  <si>
    <t>Dịch vụ: ăn nhẹ tại phòng, giải khát
Công nhận 1 sao tháng 6/2014</t>
  </si>
  <si>
    <t>Dịch vụ: ăn nhẹ tại phòng, giải khát
Công nhận 1 sao tháng 3/2013</t>
  </si>
  <si>
    <t>Dịch vụ: ăn nhẹ tại phòng, giải khát
Công nhận 1 sao tháng 01/2014</t>
  </si>
  <si>
    <t>Dịch vụ: ăn nhẹ tại phòng, giải khát
Công nhận 1 sao tháng 4/2014</t>
  </si>
  <si>
    <t>Dịch vụ: ăn nhẹ tại phòng, giải khát
Công nhận 1 sao tháng 8/2014</t>
  </si>
  <si>
    <t>Dịch vụ: ăn nhẹ tại phòng, giải khát
Công nhận 1 sao tháng 9/2014</t>
  </si>
  <si>
    <t>Dịch vụ: ăn nhẹ tại phòng, giải khát
Công nhận 1 sao tháng 10/2014</t>
  </si>
  <si>
    <t>Dịch vụ: ăn nhẹ tại phòng, giải khát, massage.
Công nhận 1 sao tháng 12/2014</t>
  </si>
  <si>
    <t>Dịch vụ: ăn nhẹ tại phòng, giải khát, massage, karaoke
Công nhận 1 sao tháng 4/2014</t>
  </si>
  <si>
    <t>Vốn đầu tư</t>
  </si>
  <si>
    <t>850 tỷ đồng</t>
  </si>
  <si>
    <t xml:space="preserve">10 tỷ đồng </t>
  </si>
  <si>
    <t>26 tỷ</t>
  </si>
  <si>
    <t>13 tỷ đồng</t>
  </si>
  <si>
    <t>14 tỷ đồng</t>
  </si>
  <si>
    <t>5 tỷ đồng</t>
  </si>
  <si>
    <t>1 tỷ đồng</t>
  </si>
  <si>
    <t>3 tỷ</t>
  </si>
  <si>
    <t>từ 2.800.000 đến 20.000.000 (tùy loại phòng)</t>
  </si>
  <si>
    <t>6.800.000 -  8.074.000 (tùy loại phòng)</t>
  </si>
  <si>
    <t>350.000 - 440.000 - 490.000 - 590.000</t>
  </si>
  <si>
    <t>650.000 - 850.000 - 1.050.000 - 1.300.000</t>
  </si>
  <si>
    <t>Anh Khoa</t>
  </si>
  <si>
    <t>450.000 - 550.000 - 700.000</t>
  </si>
  <si>
    <t>250.000 - 300.000 - 350.000 - 500.000 - 600.000</t>
  </si>
  <si>
    <t>390.000-410.000-550.000-600.000-720.000</t>
  </si>
  <si>
    <t>Anh Tâm</t>
  </si>
  <si>
    <t>Chị Loan</t>
  </si>
  <si>
    <t>250.000 - 350.000 - 400.000</t>
  </si>
  <si>
    <t>Chị Phương</t>
  </si>
  <si>
    <t>180.000-200.000-250.000</t>
  </si>
  <si>
    <t>Chị Hiền</t>
  </si>
  <si>
    <t>180.000-200.000-220.000</t>
  </si>
  <si>
    <t>Chị Hạnh</t>
  </si>
  <si>
    <t>200.000 - 300.000 - 350.000 - 400.000</t>
  </si>
  <si>
    <t>200.000 - 300.000 - 400.000</t>
  </si>
  <si>
    <t>Anh Lợi - Quản lý</t>
  </si>
  <si>
    <t>Anh Trung - GĐ</t>
  </si>
  <si>
    <t>Anh Phương - GĐ</t>
  </si>
  <si>
    <t>Anh Vương - GĐ</t>
  </si>
  <si>
    <t>Anh Phong - GĐ</t>
  </si>
  <si>
    <t>Chị Tuyền - Quản lý</t>
  </si>
  <si>
    <t>Chị Lai - Quản lý</t>
  </si>
  <si>
    <t>Anh Đức - Quản lý</t>
  </si>
  <si>
    <t>Chị Dung</t>
  </si>
  <si>
    <t>Anh Lộc</t>
  </si>
  <si>
    <t>KS Mỹ Ngọc **</t>
  </si>
  <si>
    <t>25 Châu Văn Liêm, P. Tân An, Q. Ninh Kiều, TP. Cần Thơ</t>
  </si>
  <si>
    <t>3.769065</t>
  </si>
  <si>
    <t>Dịch vụ: nhà hàng, café, giải khát. Công nhận tháng 02/2019</t>
  </si>
  <si>
    <t>400.000 - 600.000</t>
  </si>
  <si>
    <t xml:space="preserve">KS Nhật Hà *** </t>
  </si>
  <si>
    <t>KS Ninh Kiều Riverside ****</t>
  </si>
  <si>
    <t>275 tỷ đồng</t>
  </si>
  <si>
    <t>1.900.000 - 2.000.000 - 2.200.000 - 2.250.000 - 3.250.000</t>
  </si>
  <si>
    <t>Khách sạn Sunny*</t>
  </si>
  <si>
    <t xml:space="preserve">193-195A Nguyễn Hiền, KDC 91B, P. An Khánh, Q. Ninh Kiều, TPCT </t>
  </si>
  <si>
    <t>rubycthotel@gmail.com</t>
  </si>
  <si>
    <t>Resort - Khách sạn Azerai Cần Thơ (dự kiến 5 sao)</t>
  </si>
  <si>
    <t xml:space="preserve">Diện tích mặt bằng: 17.940,3 m2
Diện tích mặt bằng xây dựng: 2.822,4 m2
Tổng số nhân viên: 187
Dịch vụ: nhà hàng, Hội nghị, hội thảo, Tiệc cưới, Karaoke, Spa, Massage, phòng gym, hồ bơi, Tennnis, Game club, quầy lưu niệm, bar, cafe, vận chuyển lữ hành, quầy thông tin, thu đổi ngoại tệ.
</t>
  </si>
  <si>
    <t>từ 3.500.000 đến 25.000.000 (tùy loại phòng)</t>
  </si>
  <si>
    <t>DANH SÁCH KHÁCH SẠN 4 SAO</t>
  </si>
  <si>
    <t>KS Hạnh Phúc ***</t>
  </si>
  <si>
    <t>KS Can Tho Ecolodge</t>
  </si>
  <si>
    <t>542 KV 3, P. Ba Láng, Q. Cái Răng, TP. Cần Thơ</t>
  </si>
  <si>
    <t>02923,656,567</t>
  </si>
  <si>
    <t>106 tỷ</t>
  </si>
  <si>
    <t>1,000,000đ - 1,200,000đ</t>
  </si>
  <si>
    <t>Lê Ngọc Cảnh - GĐ: 0915,110,383; Vân - Hành chính: 0933,466,743</t>
  </si>
  <si>
    <t>director@cantho.ecolodge.asia</t>
  </si>
  <si>
    <t>TRÊN ĐỊA BÀN THÀNH PHỐ CẦN THƠ</t>
  </si>
  <si>
    <t>Email</t>
  </si>
  <si>
    <t>Tổng vốn đầu tư</t>
  </si>
  <si>
    <t>Tổng</t>
  </si>
  <si>
    <t>Tổng</t>
  </si>
  <si>
    <t>3/2017</t>
  </si>
  <si>
    <t>Hiền</t>
  </si>
  <si>
    <t>hotel199@seagullfnt.com.vn;</t>
  </si>
  <si>
    <t>Giá phòng</t>
  </si>
  <si>
    <t xml:space="preserve">KS 86  </t>
  </si>
  <si>
    <t>17 Trần Khánh Dư</t>
  </si>
  <si>
    <t>0292.853.33.22</t>
  </si>
  <si>
    <t>0292. 3830 284</t>
  </si>
  <si>
    <t xml:space="preserve">KS Linh Cường </t>
  </si>
  <si>
    <t xml:space="preserve">KS Cát Phượng </t>
  </si>
  <si>
    <t xml:space="preserve">KS Phương Vy </t>
  </si>
  <si>
    <t xml:space="preserve">125/4 Hoàng Văn Thụ  </t>
  </si>
  <si>
    <t>0292.3508307</t>
  </si>
  <si>
    <t xml:space="preserve">KS Minh Phú 
</t>
  </si>
  <si>
    <t xml:space="preserve">18/23 Hòa Bình  </t>
  </si>
  <si>
    <t>02923527282 7</t>
  </si>
  <si>
    <t xml:space="preserve">KS Kim Thủy – Ngân Hà </t>
  </si>
  <si>
    <t xml:space="preserve">KS Hữu Thiện </t>
  </si>
  <si>
    <t xml:space="preserve">241 Hoàng Quốc Việt, KV4. </t>
  </si>
  <si>
    <t>0977.874566</t>
  </si>
  <si>
    <t>Thị Trấn Thốt Nốt, TPCT</t>
  </si>
  <si>
    <t xml:space="preserve">KS Vạn Xuân </t>
  </si>
  <si>
    <t>KS Ngọc Mai</t>
  </si>
  <si>
    <t>KS Ngọc Mai 2</t>
  </si>
  <si>
    <t xml:space="preserve">KS Hải Đường </t>
  </si>
  <si>
    <t>E14-1 Khu dân cư  Metro cash, Q. Ninh Kiều, TPCT</t>
  </si>
  <si>
    <t>156/6 Đoàn Thị Điểm, Q. Ninh Kiều, TPCT</t>
  </si>
  <si>
    <t xml:space="preserve">KS Hoa Mai </t>
  </si>
  <si>
    <t>195/2 đường 3/2, P. Hưng Lợi, Q. Ninh Kiều, TPCT</t>
  </si>
  <si>
    <t>KS Nam Đô 2</t>
  </si>
  <si>
    <t>71 Nam Kỳ Khởi Nghĩa, Q. Ninh Kiều, TPCT</t>
  </si>
  <si>
    <t>Số 9, đường số 4, KDC Metro, P. Hưng Lợi, Q, Ninh Kiều, TPCT</t>
  </si>
  <si>
    <t>Lô 21 đường A1 (Nguyễn Hiền), KDC 91B, P. An Khánh TPCT</t>
  </si>
  <si>
    <t>6.250.450-0908.354004</t>
  </si>
  <si>
    <t>67 Phan Đăng Lưu, P. Thới Bình, Q. Ninh Kiều, TPCT</t>
  </si>
  <si>
    <t>LK11-29 KDC Vạn Phát, KV3 P. Cái Khế, Q. Ninh Kiều, TPCT</t>
  </si>
  <si>
    <t>3.768.444</t>
  </si>
  <si>
    <t>KS ViVa Queen</t>
  </si>
  <si>
    <t>18 Tân Trào, P. Tân An, Q. Ninh Kiều, TPCT</t>
  </si>
  <si>
    <t>3.823.826</t>
  </si>
  <si>
    <t>134/12 Trần Phú, P. Cái Khế, Q. Ninh Kiều, TPCT</t>
  </si>
  <si>
    <t>3.762.525</t>
  </si>
  <si>
    <t xml:space="preserve">Số 60 Hai Bà Trưng, P. Tân An, Q. Ninh Kiều, TP. Cần Thơ. </t>
  </si>
  <si>
    <t>38/5A đường 3/2, P. Hưng Lợi, Q. Ninh Kiều, TPCT</t>
  </si>
  <si>
    <t>KV Thạnh Lợi, P. Phú Thứ, Q. Cái Răng</t>
  </si>
  <si>
    <t>56-57 KDC 586, P. Phú Thứ, Q. Cái Răng</t>
  </si>
  <si>
    <t>D2-47, Đường số 47, KDC 586, P. Phú Thứ, Q. Cái Răng</t>
  </si>
  <si>
    <t>D 13-5,P. Phú Thứ, Q. Cái Răng</t>
  </si>
  <si>
    <t>KDC Diệu Hiền, P. Phú Thứ, Q. Cái Răng</t>
  </si>
  <si>
    <t>76 Đ Số 8 586 Thạnh Thới, P. Phú Thứ, Q. Cái Răng</t>
  </si>
  <si>
    <t>Khách sạn Nguyên Phúc</t>
  </si>
  <si>
    <t>381M/14B, KV2 (Hẻm lò bánh Diên Thạnh) Nguyễn Văn Cừ nối dài, P. An Khánh, Q. Ninh Kiều</t>
  </si>
  <si>
    <t>Nguyễn Trãi, Q. Ninh Kiều, TPCT</t>
  </si>
  <si>
    <t>KS Milan Dương</t>
  </si>
  <si>
    <t>0939.004797</t>
  </si>
  <si>
    <t>miladuong.hotel.1801@gmail.com</t>
  </si>
  <si>
    <t>KS Phương Thắng</t>
  </si>
  <si>
    <t> 25A-25B, Đinh Công Tráng</t>
  </si>
  <si>
    <t>0710.3811969</t>
  </si>
  <si>
    <t>93 Mậu Thân</t>
  </si>
  <si>
    <t>0710.3834 283</t>
  </si>
  <si>
    <t>38 Hùng Vương, Q. Ninh Kiều</t>
  </si>
  <si>
    <t>27 Phạm Ngọc Thạch</t>
  </si>
  <si>
    <t>0918485922</t>
  </si>
  <si>
    <t>32 Trần Đại Nghĩa</t>
  </si>
  <si>
    <t>0710.3766768</t>
  </si>
  <si>
    <t>120/10Bis Trần Phú</t>
  </si>
  <si>
    <t>86 B1 Ung Văn Khiêm</t>
  </si>
  <si>
    <t>07103.833674</t>
  </si>
  <si>
    <t>26/15 Trần Quang Khải</t>
  </si>
  <si>
    <t>Thiên Sơn</t>
  </si>
  <si>
    <t>26/6 Trần Quang Khải</t>
  </si>
  <si>
    <t>0997.788868</t>
  </si>
  <si>
    <t>Số 66 đường 19</t>
  </si>
  <si>
    <t>07103.769699</t>
  </si>
  <si>
    <t xml:space="preserve">KS 68 </t>
  </si>
  <si>
    <t>Âu Dương 4</t>
  </si>
  <si>
    <t>09477.77774</t>
  </si>
  <si>
    <t>9/18 Nguyễn Văn Cừ</t>
  </si>
  <si>
    <t>156/8B Đoàn Thị Điểm</t>
  </si>
  <si>
    <t>0939.319966</t>
  </si>
  <si>
    <t>Khách sạn 555</t>
  </si>
  <si>
    <t>Vũ Linh</t>
  </si>
  <si>
    <t>380F1/14B, KV 2, P. An Khánh, Q. Ninh Kiều</t>
  </si>
  <si>
    <t>0983.750594</t>
  </si>
  <si>
    <t>124-126 Lê Lai, P. An Phú, Q. Ninh Kiều</t>
  </si>
  <si>
    <t>0939.999331</t>
  </si>
  <si>
    <t>bumbumhostel@gmail.com; nhuttm@pvcombank.com.vn</t>
  </si>
  <si>
    <t>KS Caravelle</t>
  </si>
  <si>
    <t>0914.460456</t>
  </si>
  <si>
    <t>Thới Hòa 2, P. Thới Thuận, Q. Thốt Nốt</t>
  </si>
  <si>
    <t>KS Mỹ Linh</t>
  </si>
  <si>
    <t>Long Thạnh A, P. Thốt Nốt, Q. Thốt Nốt</t>
  </si>
  <si>
    <t>Đông Bình, P. Tân Lộc, Q. Thốt Nốt</t>
  </si>
  <si>
    <t>KS Út Dừng</t>
  </si>
  <si>
    <t>KV13, P. Châu Văn Liêm, Q. Ô Môn</t>
  </si>
  <si>
    <t>KS 111</t>
  </si>
  <si>
    <t>KV11, P. Châu Văn Liêm, Q. Ô Môn</t>
  </si>
  <si>
    <t>KS Hòang Phát</t>
  </si>
  <si>
    <t>KV10, P. Châu Văn Liêm, Q. Ô Môn</t>
  </si>
  <si>
    <t>KS Ngọc Trinh</t>
  </si>
  <si>
    <t>KS Trường Phát (555)</t>
  </si>
  <si>
    <t>KV5, P. Châu Văn Liêm, Q. Ô Môn</t>
  </si>
  <si>
    <t>KS Thiên Hương</t>
  </si>
  <si>
    <t>Thới Ngươn B, P. Phước Thới, Q. Ô Môn</t>
  </si>
  <si>
    <t>KS Hoa Hồng</t>
  </si>
  <si>
    <t>KS Thanh Thanh</t>
  </si>
  <si>
    <t>Thới Trinh, P. Phước Thới, Q. Ô Môn</t>
  </si>
  <si>
    <t>KS Thanh Thanh 2</t>
  </si>
  <si>
    <t>KS Thịnh Phát</t>
  </si>
  <si>
    <t>Hòa Thạnh B, P. Thới Hòa, Q. Ô Môn</t>
  </si>
  <si>
    <t>KS Dư Ngọc</t>
  </si>
  <si>
    <t>Thới Hòa B, P. Long Hưng, Q. Ô Môn</t>
  </si>
  <si>
    <t>KS Dư Ngọc 2</t>
  </si>
  <si>
    <t>Thới Hưng, P. Long Hưng, Q. Ô Môn</t>
  </si>
  <si>
    <t>KS Thành Tài 2</t>
  </si>
  <si>
    <t>KS Thùy Dương</t>
  </si>
  <si>
    <t>Long Định, P.Long Hưng, Q. Ô Môn</t>
  </si>
  <si>
    <t>KS Huỳnh Hải</t>
  </si>
  <si>
    <t>KS Hoa Tím</t>
  </si>
  <si>
    <t>Thới Hưng, P.Long Hưng, Q. Ô Môn</t>
  </si>
  <si>
    <t>KS Kiều Trinh</t>
  </si>
  <si>
    <t>Khách sạn Lucky</t>
  </si>
  <si>
    <t>02 Lê Hồng Phong, KV2, Trà An, Q. Bình Thủy, TP. Cần Thơ</t>
  </si>
  <si>
    <t>KS Thúy Phượng</t>
  </si>
  <si>
    <t>512/10 CMT8 KV 2, P. Bùi Hữu Nghĩa, Q. Bình Thủy, TP. Cần Thơ.</t>
  </si>
  <si>
    <t>Khách sạn Giang Anh</t>
  </si>
  <si>
    <t>58, Nguyễn Chí Thanh, KV1, P. Trà Nóc, Q. Bình Thủy- TP. Cần Thơ.</t>
  </si>
  <si>
    <t>Tổng cộng</t>
  </si>
  <si>
    <t>Giá phòng   ĐV: 1000đ</t>
  </si>
  <si>
    <t xml:space="preserve">Nhà khách số 2 </t>
  </si>
  <si>
    <t>05 Hai  Bà Trưng, Q. Ninh Kiều, TPCT</t>
  </si>
  <si>
    <t>Đoàn 30</t>
  </si>
  <si>
    <t>80A Nguyễn Trãi, Q. Ninh Kiều, TP Cần Thơ</t>
  </si>
  <si>
    <t>300 - 950</t>
  </si>
  <si>
    <t>Nhà khách Tây Nam</t>
  </si>
  <si>
    <t>02 Nguyễn Trãi, Q. Ninh Kiều, TP Cần Thơ</t>
  </si>
  <si>
    <t>400 - 1100</t>
  </si>
  <si>
    <t>nhakhachtaynam@gmail.com</t>
  </si>
  <si>
    <t>Nhà khách T80</t>
  </si>
  <si>
    <t>153A Trần Quang Diệu, P. An Thới,
 Quận Bình Thủy - TP. Cần Thơ.</t>
  </si>
  <si>
    <t>07103 825 490</t>
  </si>
  <si>
    <t>Nhà khách T82</t>
  </si>
  <si>
    <t>9 Cách Mạng Tháng 8, P. An Thới, Q.Bình Thủy, TP. Cần Thơ</t>
  </si>
  <si>
    <t>0710 3764 141</t>
  </si>
  <si>
    <t xml:space="preserve">Nhà khách 330 </t>
  </si>
  <si>
    <t>11B, Cách Mạng Tháng 8, P. An Thới, 
Q.Bình Thủy, TP. Cần Thơ</t>
  </si>
  <si>
    <t>Nhà khách 25 Quang Trung</t>
  </si>
  <si>
    <t> 25 Quang Trung, Q. Ninh Kiều, TPCT</t>
  </si>
  <si>
    <t>0710. 3751038</t>
  </si>
  <si>
    <t>Nhà khách số 8</t>
  </si>
  <si>
    <t>8 Bà Huyện Thanh Quan</t>
  </si>
  <si>
    <t>0936.772422</t>
  </si>
  <si>
    <t xml:space="preserve">Nhà nghỉ DL Nam Bộ </t>
  </si>
  <si>
    <t xml:space="preserve">01 Ngô Quyền, Q. Ninh Kiều, TP. Cần Thơ </t>
  </si>
  <si>
    <t>office@nambocantho.com;</t>
  </si>
  <si>
    <t>Nhà nghỉ Du lịch Bi Bo</t>
  </si>
  <si>
    <t>28B 19, Khu dân cư  91B, Q. Ninh Kiều, TPCT</t>
  </si>
  <si>
    <t>180.000 - 200.000</t>
  </si>
  <si>
    <t>Nguyễn Văn Phê</t>
  </si>
  <si>
    <t xml:space="preserve">Nhà nghỉ Du lịch Quốc Khánh </t>
  </si>
  <si>
    <t>Lô E1 35-36 đ số 6, KDC Phú An , Q. Cái Răng, TPCT</t>
  </si>
  <si>
    <t xml:space="preserve">Nhà nghỉ Du lịch Kiều Hương </t>
  </si>
  <si>
    <t>120/118N Trần Phú, P. Cái Khế, Q. Ninh Kiều, TPCT</t>
  </si>
  <si>
    <t xml:space="preserve">Nhà nghỉ Du lịch Thiên Sơn </t>
  </si>
  <si>
    <t>26/6 Trần Quang Khải, P. Cái Khế, Q. Ninh Kiều, TPCT</t>
  </si>
  <si>
    <t>Làng Du lịch Mỹ Khánh (đã công nhận)</t>
  </si>
  <si>
    <t xml:space="preserve">335, Lộ Vòng Cung - Mỹ Khánh, H. Phong Điền, TPCT                             </t>
  </si>
  <si>
    <t>3.846.260</t>
  </si>
  <si>
    <t>Homestay Villa Mỹ Long (đã công nhận đạt chuẩn pv khách DL)</t>
  </si>
  <si>
    <t>Ấp Mỹ Long, xã Mỹ Khánh, huyện Phong Điền, TPCT</t>
  </si>
  <si>
    <t>0903.007811</t>
  </si>
  <si>
    <t>Trần Anh Chương</t>
  </si>
  <si>
    <t>600k - 1.000k</t>
  </si>
  <si>
    <t>mylong.contact@gmail.com</t>
  </si>
  <si>
    <t>163 KV Thạnh Huề, P Thường Thạnh, Q. Cái Răng, TPCT</t>
  </si>
  <si>
    <t>3.911.971</t>
  </si>
  <si>
    <t>0903.849.881 (GĐ)</t>
  </si>
  <si>
    <t>185C, KV Thạnh Mỹ, phường Thường Thạnh, Q. Cái Răng, TPCT</t>
  </si>
  <si>
    <t>07103. 6288.688</t>
  </si>
  <si>
    <t>535 KV Tân Lợi 1, P. Tân Hưng, Q. Thốt Nốt, TPCT</t>
  </si>
  <si>
    <t>0902.982.416 (Liên)</t>
  </si>
  <si>
    <t>0907.430.600</t>
  </si>
  <si>
    <t>hoasenmekong@gmail.com</t>
  </si>
  <si>
    <t>159 ấp Nhơn Lộc I, Thị trấn Phong Điền, H. phong Điền, TPCT</t>
  </si>
  <si>
    <t>3.850.241</t>
  </si>
  <si>
    <t>0122.586.7272 a. Giang)</t>
  </si>
  <si>
    <t>Xã Mỹ Khánh, H. Phong Điền, TPCT</t>
  </si>
  <si>
    <t>01222.857.697 (anh Quân)</t>
  </si>
  <si>
    <t>477 tổ 13, ấp Mỹ Thuận, Xã Mỹ Khánh, H. Phong Điền, TPCT</t>
  </si>
  <si>
    <t>3.845.538</t>
  </si>
  <si>
    <t>0122.808.2127</t>
  </si>
  <si>
    <t>0917.697.638</t>
  </si>
  <si>
    <t>178,KV Thanh Mỹ,P.Thường Thạnh, Q. Cái Răng, TPCT</t>
  </si>
  <si>
    <t>01 239 974 559</t>
  </si>
  <si>
    <t>nguyenlordsmekong@gmail.com</t>
  </si>
  <si>
    <t xml:space="preserve">Green Village </t>
  </si>
  <si>
    <t>0909 301 375</t>
  </si>
  <si>
    <t>bgtv@seagullfnt.com.vn</t>
  </si>
  <si>
    <t>0986 767 726 - 0978 123 213</t>
  </si>
  <si>
    <t>KV Thạnh Hòa, P. Thường Thạnh, Q. Cái Răng, TPCT</t>
  </si>
  <si>
    <t>02926.538.839; 0971.746.079;
Trần Thị Loan - chủ cơ sở: 0913.683.964</t>
  </si>
  <si>
    <t>Le Garden Villa Homestay</t>
  </si>
  <si>
    <t>Xã Mỹ Nhơn, Mỹ Khánh, Phong Điền, TP. Cần Thơ</t>
  </si>
  <si>
    <t>Vườn Du lịch sinh thái Xẻo Nhum</t>
  </si>
  <si>
    <t>KV5, P. Hưng Thạnh, Q. Cái Răng, TP Cần Thơ</t>
  </si>
  <si>
    <t>0907.488.517 (chị Diễm)</t>
  </si>
  <si>
    <t>KV Phú Thành, Phường Tân Phú, Q. Cái Răng, TP Cần Thơ</t>
  </si>
  <si>
    <t>0918.066.233 (anh Quân)</t>
  </si>
  <si>
    <t>Cầu Ông Tim, Khu Thạnh Mỹ, P. Thường Thạnh, Q. Cái Răng, TPCT</t>
  </si>
  <si>
    <t xml:space="preserve"> 376 Nhơn Hưng, xã Nhơn Nghĩa, H. Phong Điền, TPCT</t>
  </si>
  <si>
    <t>chú Tư Dũng: 0939.981.777; 0903.127.215 anh Minh - Quản lý</t>
  </si>
  <si>
    <t>Tổ 13, ấp Mỹ Thuận, xã Mỹ Khánh, huyện Phong Điền, TPCT</t>
  </si>
  <si>
    <t>Bùi Thị Ngơi - Chủ cơ sở: 0939.986.808</t>
  </si>
  <si>
    <t>Nhà nghỉ Phong Nha</t>
  </si>
  <si>
    <t xml:space="preserve">70 Nguyễn An Ninh, P. Tân An, Q. Ninh Kiều, TPCT </t>
  </si>
  <si>
    <t>300-350-400</t>
  </si>
  <si>
    <t>nguyen_vanhoa_ct@yahoo.com</t>
  </si>
  <si>
    <t xml:space="preserve">Nhà nghỉ Xuân Mai 17 </t>
  </si>
  <si>
    <t>17 Điện Biên Phủ, Q. Ninh Kiều, TPCT</t>
  </si>
  <si>
    <t>Nhà nghỉ Xuân Hoài (KS Mai Trinh)</t>
  </si>
  <si>
    <t>38 Hùng Vương, P. Thới Bình, Q. Ninh Kiều, TPCT</t>
  </si>
  <si>
    <t>Nhà nghỉ Thốt Nốt (tạm ngưng hđ đến 31/12/2015)</t>
  </si>
  <si>
    <t>160 QL91 TT. Thốt Nốt, Q. Thốt Nốt, TPCT</t>
  </si>
  <si>
    <t>Nhà nghỉ 62 (chung chủ với KS Nguyên Bình)</t>
  </si>
  <si>
    <t>30/1C Nguyễn Cư Trinh, P. An Nghiệp, Q. Ninh Kiều, TPCT</t>
  </si>
  <si>
    <t>3.732.115</t>
  </si>
  <si>
    <t>ngocvlaikt81@gmail.com</t>
  </si>
  <si>
    <t>Nhà nghỉ Hợp Phố</t>
  </si>
  <si>
    <t xml:space="preserve">60 Hai  Bà Trưng , P. Tân An, Q. Ninh Kiều, TPCT </t>
  </si>
  <si>
    <t>Nhà nghỉ Trúc Trân</t>
  </si>
  <si>
    <t>249 Nguyễn Văn Cừ, Q. Ninh Kiều, TP. Cần Thơ</t>
  </si>
  <si>
    <t>Nhà nghỉ 66</t>
  </si>
  <si>
    <t>Lô 66 LK 12-66 đường số 19, KDC Vạn Phát, P. Cái Khế, Q. Ninh Kiều, TPCT</t>
  </si>
  <si>
    <t xml:space="preserve">Nhà nghỉ Xuân Kỷ </t>
  </si>
  <si>
    <t>số 28-29 đường 7B, K Nhà ở  Nam Long, Q. Cái Răng</t>
  </si>
  <si>
    <t>Nhà nghỉ Tân Phước 1 (đã thẩm định 1 lần chưa đạt)</t>
  </si>
  <si>
    <t>09 Ngô Quyền, P. Tân An, Q. Ninh Kiều, TPCT</t>
  </si>
  <si>
    <t>Lê Hữu Hiền</t>
  </si>
  <si>
    <t>KDC Ngân Thuận,
KV5, P.Bình Thủy, Q. Bình Thủy, TP. Cần Thơ.</t>
  </si>
  <si>
    <t>07103 881 377</t>
  </si>
  <si>
    <t>Nhà nghỉ Gia Đạt</t>
  </si>
  <si>
    <t>71 KDC Quân báo QL91B
KV Bình Phó B, P. Long Tuyền, 
Q. Bình Thủy, TP.Cần Thơ.</t>
  </si>
  <si>
    <t>07103 888 886</t>
  </si>
  <si>
    <t>Nhà nghỉ Anh Thư</t>
  </si>
  <si>
    <t>KDC Quân báo QL91B
KV Bình Phó B, P. Long Tuyền,
 Q. Bình Thủy, TP.Cần Thơ.</t>
  </si>
  <si>
    <t>Nhà nghỉ Hoàng Nam</t>
  </si>
  <si>
    <t>7/BT KV Bình Phó A, P. Long Tuyền, 
Q. Bình Thủy, TP.Cần Thơ.</t>
  </si>
  <si>
    <t>0918 171 636</t>
  </si>
  <si>
    <t>Nhà nghỉ số 9</t>
  </si>
  <si>
    <t>KV Bình Phó A, P. Long Tuyền, 
Q. Bình Thủy, TP.Cần Thơ.</t>
  </si>
  <si>
    <t>0907 713 535</t>
  </si>
  <si>
    <t>Nhà nghỉ Phòng trọ
Hồng Thắm</t>
  </si>
  <si>
    <t>293 Tổ 6 Bình Dương B, P. Long Tuyền, Q. Bình Thủy, TP.Cần Thơ.</t>
  </si>
  <si>
    <t>Nhà nghỉ Minh Thông</t>
  </si>
  <si>
    <t>Khu vực Bình Nhựt, phường Long Hòa, quận Bình Thủy TP Cần Thơ.</t>
  </si>
  <si>
    <t>0710 3745567</t>
  </si>
  <si>
    <t>Nhà Nghỉ Bảo Thùy</t>
  </si>
  <si>
    <t>661C/11, khu vực Bình Yên A, đường Võ Văn Kiệt, phường Long Hòa, 
Quận Bình Thủy - TP. Cần Thơ</t>
  </si>
  <si>
    <t>0122 934 1985</t>
  </si>
  <si>
    <t>Nhà Nghỉ Như Ý</t>
  </si>
  <si>
    <t>Khu vực Bình An, đường Nguyễn Thị Tạo, phường Long Hòa, Quận Bình Thủy - TP. Cần Thơ</t>
  </si>
  <si>
    <t>0908 950 975</t>
  </si>
  <si>
    <t>Nhà nghỉ Minh Thanh</t>
  </si>
  <si>
    <t>159, Lê Hồng Phong, P. Trà An, 
Quận Bình Thủy - TP. Cần Thơ</t>
  </si>
  <si>
    <t>07103 744 249</t>
  </si>
  <si>
    <t>Nhà nghỉ Công Binh</t>
  </si>
  <si>
    <t>34 Công Binh, P. Trà An,
 Quận Bình Thủy - TP. Cần Thơ</t>
  </si>
  <si>
    <t>0907 907 0009</t>
  </si>
  <si>
    <t>Nhà nghỉ Minh Phú</t>
  </si>
  <si>
    <t>71C Lê Hồng Phong, P. Trà An,
 Quận Bình Thủy - TP. Cần Thơ</t>
  </si>
  <si>
    <t xml:space="preserve">0962.305343-0977305343
</t>
  </si>
  <si>
    <t>Nhà nghỉ Lộc Thành</t>
  </si>
  <si>
    <t>34D Lê Hồng Phong, P. Trà An,
 Quận Bình Thủy - TP. Cần Thơ</t>
  </si>
  <si>
    <t>07103 842 173</t>
  </si>
  <si>
    <t>Nhà nghỉ Tứ Hải</t>
  </si>
  <si>
    <t>34C Lê Hồng Phong, P. Trà An,
Quận Bình Thủy - TP. Cần Thơ</t>
  </si>
  <si>
    <t>Lê Minh Hoàng</t>
  </si>
  <si>
    <t>Lô 4-12,13, Khu vực 5, KDC Ngân Thuận, P. Bình Thủy, Q. Bình Thủy - TP. Cần Thơ.</t>
  </si>
  <si>
    <t>Khu vực 5, KDC Ngân Thuận, P. Bình Thủy, Q. Bình Thủy - TP. Cần Thơ.</t>
  </si>
  <si>
    <t>Trương Văn Vẹn</t>
  </si>
  <si>
    <t xml:space="preserve">146, Vành Đay Phi Trường, P. An Thới, Quận Bình Thủy - TP. Cần Thơ. </t>
  </si>
  <si>
    <t>0904 190 578</t>
  </si>
  <si>
    <t>Nguyễn Văn Nhân</t>
  </si>
  <si>
    <t>243, Vành Đay Phi Trường, P. An Thới, Quận Bình Thủy - TP. Cần Thơ.</t>
  </si>
  <si>
    <t>0907 262 264</t>
  </si>
  <si>
    <t>Phạm Thị Bích Vân</t>
  </si>
  <si>
    <t>252, Vành Đay Phi Trường, P. An Thới, Quận Bình Thủy - TP. Cần Thơ.</t>
  </si>
  <si>
    <t>0939 159 237</t>
  </si>
  <si>
    <t>Khưu Triết Lê</t>
  </si>
  <si>
    <t>353, Vành Đay Phi Trường, P. An Thới,  Quận Bình Thủy - TP. Cần Thơ.</t>
  </si>
  <si>
    <t>0903 301 999</t>
  </si>
  <si>
    <t>Nguyễn Ngọc Thơ</t>
  </si>
  <si>
    <t>229, Vành Đai Phi Trường, P. An Thới,
 Quận Bình Thủy - TP. Cần Thơ.</t>
  </si>
  <si>
    <t>0903 131 801</t>
  </si>
  <si>
    <t>Phùng Long Điền</t>
  </si>
  <si>
    <t>180/77-19, Trần Quang Diệu, P. An Thới,
 Quận Bình Thủy - TP. Cần Thơ.</t>
  </si>
  <si>
    <t>01298 407 999</t>
  </si>
  <si>
    <t>Nguyễn Hoàng Tuấn</t>
  </si>
  <si>
    <t>180/14, Trần Quang Diệu, P. An Thới, 
Quận Bình Thủy - TP. Cần Thơ.</t>
  </si>
  <si>
    <t>07103 883 738</t>
  </si>
  <si>
    <t>Kha Thanh Tuấn</t>
  </si>
  <si>
    <t>39/50, KV3, Trần Quang Diệu, P. An Thới, Quận Bình Thủy - TP. Cần Thơ.</t>
  </si>
  <si>
    <t>07103 881 788</t>
  </si>
  <si>
    <t>Nhà nghỉ Thuận Phát</t>
  </si>
  <si>
    <t>Số 252, đường Võ Văn Kiệt, P. An Thới, 
Quận Bình Thủy - TP. Cần Thơ.</t>
  </si>
  <si>
    <t>0977 381 938</t>
  </si>
  <si>
    <t>Nhà nghỉ Song Hỷ</t>
  </si>
  <si>
    <t>Số 353, đường Võ Văn Kiệt, P. An Thới, Quận Bình Thủy - TP. Cần Thơ.</t>
  </si>
  <si>
    <t>07103 745 666</t>
  </si>
  <si>
    <t>Nhà nghỉ Trung Kiên</t>
  </si>
  <si>
    <t>80/6 Lê Hồng Phong, P. Trà Nóc, 
Q. Bình Thủy, TP. Cần Thơ</t>
  </si>
  <si>
    <t>07106 251 384</t>
  </si>
  <si>
    <t>Nhà nghỉ Hương Trà</t>
  </si>
  <si>
    <t>68/8 Lê Hồng Phong, P. Trà Nóc, 
Q. Bình Thủy, TP. Cần Thơ</t>
  </si>
  <si>
    <t>07103 842 061</t>
  </si>
  <si>
    <t>Nhà nghỉ Cát Tường</t>
  </si>
  <si>
    <t>66/9 Nguyễn Chí Thanh, P. Trà Nóc,
 Q. Bình Thủy, TP. Cần Thơ</t>
  </si>
  <si>
    <t>0988.229849</t>
  </si>
  <si>
    <t>Nhà nghỉ Thiên Vân An</t>
  </si>
  <si>
    <t>89/8 Nguyễn Chí Thanh, P. Trà Nóc, 
Q. Bình Thủy, TP. Cần Thơ</t>
  </si>
  <si>
    <t>07103 744 232</t>
  </si>
  <si>
    <t>Lê Văn Vững</t>
  </si>
  <si>
    <t>Trường Xuân B, Huyện Thới Lai</t>
  </si>
  <si>
    <t>0937.067538</t>
  </si>
  <si>
    <t>Trần Văn Lụa</t>
  </si>
  <si>
    <t>0945.722675</t>
  </si>
  <si>
    <t>Thái Bình</t>
  </si>
  <si>
    <t>Thị trấn Thới Lai, Huyện Thới Lai</t>
  </si>
  <si>
    <t>Nhà Nghỉ Đỗ Gia</t>
  </si>
  <si>
    <t>Trường Thuận, Trường Long</t>
  </si>
  <si>
    <t>0939920419</t>
  </si>
  <si>
    <t>Nhà Nghỉ Thanh Sang</t>
  </si>
  <si>
    <t>Trường Hòa, Trường Long</t>
  </si>
  <si>
    <t>07103.9415</t>
  </si>
  <si>
    <t>Nhà nghĩ Phú Mỹ Ngọc</t>
  </si>
  <si>
    <t>Mỹ Nhơn Mỹ Khánh</t>
  </si>
  <si>
    <t>0939557771</t>
  </si>
  <si>
    <t>Nhà nghỉ 160</t>
  </si>
  <si>
    <t>Nhơn Lộc 1, Thị Trấn PĐ</t>
  </si>
  <si>
    <t>07103.941471</t>
  </si>
  <si>
    <t>Nhà nghỉ Vườn Dâu</t>
  </si>
  <si>
    <t>Nhơn Lộc 2, Thị Trấn PĐ</t>
  </si>
  <si>
    <t>07103.944161</t>
  </si>
  <si>
    <t>Nhà nghĩ Tấn Đạt</t>
  </si>
  <si>
    <t>Nhơn Lộc 1,  Thị Trấn PĐ</t>
  </si>
  <si>
    <t>Nhà Nghĩ Huỳnh Thôn</t>
  </si>
  <si>
    <t>Thị Tứ, TT Phong Điền</t>
  </si>
  <si>
    <t>Nhà Nghĩ Thảo Trang</t>
  </si>
  <si>
    <t>0932055969</t>
  </si>
  <si>
    <t>Nhà Nghĩ Thành Đạt</t>
  </si>
  <si>
    <t>Mỹ Nhơn, Mỹ Khánh</t>
  </si>
  <si>
    <t>Nhà nghỉ 086</t>
  </si>
  <si>
    <t>Nhơn Thọ 2, Nhơn Ái</t>
  </si>
  <si>
    <t>334 khu vực 1, P. Ba Láng, Q. Cái Răng</t>
  </si>
  <si>
    <t>01219 522 693</t>
  </si>
  <si>
    <t>Anh Tuấn</t>
  </si>
  <si>
    <t>Khu vực 1, P. Ba Láng, Q. Cái Răng</t>
  </si>
  <si>
    <t>0939 273 709</t>
  </si>
  <si>
    <t>Thanh Bình</t>
  </si>
  <si>
    <t>12 khu vực 1, P. Ba Láng, Q. Cái Răng</t>
  </si>
  <si>
    <t>07103 846 903</t>
  </si>
  <si>
    <t>Ngôi sao Việt Hoàng Huy</t>
  </si>
  <si>
    <t>605 khu vực 1, P. Ba Láng, Q. Cái Răng</t>
  </si>
  <si>
    <t>0939 369 027</t>
  </si>
  <si>
    <t>Tây Đô</t>
  </si>
  <si>
    <t>0903 220 267</t>
  </si>
  <si>
    <t>Nhà nghỉ 47</t>
  </si>
  <si>
    <t>47 khu vực 1, P. Ba Láng, Q. Cái Răng</t>
  </si>
  <si>
    <t>07103 847 449</t>
  </si>
  <si>
    <t>Việt Thắng</t>
  </si>
  <si>
    <t>Khu vực 2, P. Ba Láng, Q. Cái Răng</t>
  </si>
  <si>
    <t>0939 917 491</t>
  </si>
  <si>
    <t>Hải Yến</t>
  </si>
  <si>
    <t>0918 390 456</t>
  </si>
  <si>
    <t>Nhật Nam</t>
  </si>
  <si>
    <t>01277 573 976</t>
  </si>
  <si>
    <t>Nhà nghỉ 24</t>
  </si>
  <si>
    <t>E24 KV Thạnh Mỹ, P. Lê Bình, Q. Cái Răng</t>
  </si>
  <si>
    <t>0977. 137. 997</t>
  </si>
  <si>
    <t>Thành Tâm</t>
  </si>
  <si>
    <t>KV Thạnh Mỹ, P. Lê Bình, Q. Cái Răng</t>
  </si>
  <si>
    <t>0919.331.506</t>
  </si>
  <si>
    <t>15C KV Thạnh Mỹ, P. Thường Thạnh, Q. Cái Răng</t>
  </si>
  <si>
    <t>0918 830 635</t>
  </si>
  <si>
    <t>Bờ Sông</t>
  </si>
  <si>
    <t>163 KV Thạnh Huề, P. Thường Thạnh, Q. Cái Răng</t>
  </si>
  <si>
    <t>0903.8498.881</t>
  </si>
  <si>
    <t>Việt Thắng 2</t>
  </si>
  <si>
    <t>KV  Yên Hạ, P. Thường Thạnh, Q. Cái Răng</t>
  </si>
  <si>
    <t>0939. 353.525</t>
  </si>
  <si>
    <t>Anh Đào Quán</t>
  </si>
  <si>
    <t>KV Thạnh Mỹ ,P. Thường Thạnh</t>
  </si>
  <si>
    <t>0907 471 451</t>
  </si>
  <si>
    <t>KV Phú Quới, P. Thường Thạnh, Q. Cái Răng</t>
  </si>
  <si>
    <t>0942.867.678</t>
  </si>
  <si>
    <t>KV Thạnh Mỹ, P. Thường Thạnh, Q. Cái Răng</t>
  </si>
  <si>
    <t>0128.797.4893</t>
  </si>
  <si>
    <t>Minh Hằng</t>
  </si>
  <si>
    <t>H20 KV Thạnh Lợi, P. Phú Thứ, Q. Cái Răng</t>
  </si>
  <si>
    <t>Thảo Lan</t>
  </si>
  <si>
    <t>Lô 37 KDC Công an, P. Phú Thứ, Q. Cái Răng</t>
  </si>
  <si>
    <t>Nhật Lan</t>
  </si>
  <si>
    <t>A9/4 KV Thạnh Lợi, P. Phú Thứ, Q. Cái Răng</t>
  </si>
  <si>
    <t>63 Khu Diệu Hiền, P. Phú Thứ, Q. Cái Răng</t>
  </si>
  <si>
    <t>Ngọc Hạnh</t>
  </si>
  <si>
    <t>A7-21 KV Thạnh Lợi, P. Phú Thứ, Q. Cái Răng</t>
  </si>
  <si>
    <t>Trần Chí Huệ</t>
  </si>
  <si>
    <t>76 Khu 586, P. Phú Thứ, Q. Cái Răng</t>
  </si>
  <si>
    <t>Thúy Hân</t>
  </si>
  <si>
    <t>3 Khu Diệu Hiền, P. Phú Thứ, Q. Cái Răng</t>
  </si>
  <si>
    <t>Quang Lài</t>
  </si>
  <si>
    <t>G1-33 khu 586, P. Phú Thứ, Q. Cái Răng</t>
  </si>
  <si>
    <t>Kim Ngân</t>
  </si>
  <si>
    <t>Lô 264 Khu Diệu Hiền, P. Phú Thứ, Q. Cái Răng</t>
  </si>
  <si>
    <t>Minh Thư</t>
  </si>
  <si>
    <t>76 Đ.12 KDC Bình An, P. Phú Thứ, Q. Cái Răng</t>
  </si>
  <si>
    <t>Thanh Điền</t>
  </si>
  <si>
    <t>D15 nhà số 5 Khu Long Thịnh, P. Phú Thứ, Q. Cái Răng</t>
  </si>
  <si>
    <t>Hoàng Long</t>
  </si>
  <si>
    <t>352B KV Thạnh Hưng, P. Phú Thứ, Q. Cái Răng</t>
  </si>
  <si>
    <t>Trúc Nga 1</t>
  </si>
  <si>
    <t>685 KV Thạnh Hưng, P. Phú Thứ, Q. Cái Răng</t>
  </si>
  <si>
    <t>Quang Phát</t>
  </si>
  <si>
    <t>10 KDC 586, P. Phú Thứ, Q. Cái Răng</t>
  </si>
  <si>
    <t>Kiều Khanh</t>
  </si>
  <si>
    <t>155-157, Đường số 1, KDC Bình An, KV Thạnh Lợi, P. Phú Thứ, Q. Cái Răng</t>
  </si>
  <si>
    <t>Tấn Hùng</t>
  </si>
  <si>
    <t>H-21 KDC Phú An, P. Phú Thứ, Q. Cái Răng</t>
  </si>
  <si>
    <t>Làng Xanh</t>
  </si>
  <si>
    <t>KV Khánh Bình, P. Phú Thứ, Q. Cái Răng</t>
  </si>
  <si>
    <t>Hải Đăng</t>
  </si>
  <si>
    <t>52 Đ Bùi Quang Trinh Thạnh Thuận, P. Phú Thứ, Q. Cái Răng</t>
  </si>
  <si>
    <t>H3-13 586</t>
  </si>
  <si>
    <t>Bảy Nhỉ</t>
  </si>
  <si>
    <t>Thạnh Lợi, P. Phú Thứ, Q. Cái Răng</t>
  </si>
  <si>
    <t>Út Nhờ</t>
  </si>
  <si>
    <t>Nguyễn Đức Trị</t>
  </si>
  <si>
    <t>Nhà Nghỉ 478</t>
  </si>
  <si>
    <t>185 đường số 1 Khu dân cư Diệu Hiền, KV2 P. Hưng Thạnh, Q. Cái Răng</t>
  </si>
  <si>
    <t>07103 918 547</t>
  </si>
  <si>
    <t>260 Khu dân cư Diệu Hiền, KV 2, P. Hưng Thạnh, Q. Cái Răng</t>
  </si>
  <si>
    <t>0907 677 659 - 07106 258 181</t>
  </si>
  <si>
    <t>Khánh Ngọc</t>
  </si>
  <si>
    <t>A1-20 KDC Vạn Phong, KV2, P. Hưng Thạnh, Q. Cái Răng</t>
  </si>
  <si>
    <t>17106 297923</t>
  </si>
  <si>
    <t>Nhà Nghỉ 69</t>
  </si>
  <si>
    <t>Đường số 29 lô-N-12, Khu tái định cư Hưng Phú, KV2, phường Hưng Thạnh, Q. Cái Răng</t>
  </si>
  <si>
    <t>07103 917985 - 908845979</t>
  </si>
  <si>
    <t>Ngọc Lợi</t>
  </si>
  <si>
    <t>Đường B15, KV 9, P. Hưng Phú, Q. Cái Răng</t>
  </si>
  <si>
    <t>0977 313 777</t>
  </si>
  <si>
    <t>Lê An</t>
  </si>
  <si>
    <t>Đường B7, KV 9, P. Hưng Phú, Q. Cái Răng</t>
  </si>
  <si>
    <t>0917 137 777</t>
  </si>
  <si>
    <t>Nguyên Anh</t>
  </si>
  <si>
    <t>Lô 28B7 KDC Hưng Phú 1, Q. Cái Răng</t>
  </si>
  <si>
    <t>0917 877 193</t>
  </si>
  <si>
    <t>Trúc Nga 2</t>
  </si>
  <si>
    <t>79 KV10, phường Hưng Phú, Q. Cái Răng</t>
  </si>
  <si>
    <t>0946 598 664</t>
  </si>
  <si>
    <t>Ngọc Hương</t>
  </si>
  <si>
    <t>36B17 KDC Hưng Phú, Q. Cái Răng</t>
  </si>
  <si>
    <t>0988 987 636</t>
  </si>
  <si>
    <t>Hoàng Nam</t>
  </si>
  <si>
    <t>Lô 5,Đường B20 KDC Hưng Phú 1, Q. Cái Răng</t>
  </si>
  <si>
    <t>0946 941 057</t>
  </si>
  <si>
    <t>MêKông</t>
  </si>
  <si>
    <t>34B15 KDC Hưng Phú, Q. Cái Răng</t>
  </si>
  <si>
    <t>0939 155 568</t>
  </si>
  <si>
    <t>79 Lộ Quang Trung, P.Hưng Phú, Q. Cái Răng</t>
  </si>
  <si>
    <t>0935 026 950</t>
  </si>
  <si>
    <t>Võ Thị Ngọc Trang</t>
  </si>
  <si>
    <t>148, KV Phú Thuận, P. Tân Phú, Q. Cái Răng</t>
  </si>
  <si>
    <t>0913.176.811</t>
  </si>
  <si>
    <t>Nhà nghỉ Khải Hoàn</t>
  </si>
  <si>
    <t>83 Châu Văn Liêm, Q. Ninh Kiều, TPCT</t>
  </si>
  <si>
    <t xml:space="preserve">Nhà nghỉ KS Phương Thúy </t>
  </si>
  <si>
    <t>512/10 CMT8, Q. Ninh Kiều, TPCT</t>
  </si>
  <si>
    <t>Nhà nghỉ Nghĩa Vân</t>
  </si>
  <si>
    <t>43 Võ Văn Tần, Q. Ninh Kiều, TP. Cần Thơ</t>
  </si>
  <si>
    <t>KS Mỹ Hương 1 (xin xuống nhà nghỉ)</t>
  </si>
  <si>
    <t>156/8B Đoàn Thị Điểm, Q. Ninh Kiều, TPCT</t>
  </si>
  <si>
    <t>KS Phương Thắng (xin xuống nhà nghỉ)</t>
  </si>
  <si>
    <t>19/1 Hồ Tùng Mậu, P. Cái Khế, Q. Ninh Kiều, TP. Cần Thơ</t>
  </si>
  <si>
    <t>Nhà nghỉ Minh Phú</t>
  </si>
  <si>
    <t>199/6, KV8 Nguyễn Văn Trường, P. An Bình, Q. Ninh Kiều, TP. Cần Thơ</t>
  </si>
  <si>
    <t>0913.078007</t>
  </si>
  <si>
    <t>Nhà nghỉ Thiên Phước Lộc</t>
  </si>
  <si>
    <t>Nhà nghỉ Quốc Thắng</t>
  </si>
  <si>
    <t>26B2 TTTM Cái Khế, Q. Ninh Kiều, TPCT</t>
  </si>
  <si>
    <t>Nhà nghỉ 178</t>
  </si>
  <si>
    <t>178 Trần Quang Diệu, P. An Thới,
 Quận Bình Thủy - TP. Cần Thơ.</t>
  </si>
  <si>
    <t>07106 251 159</t>
  </si>
  <si>
    <t>Nhà nghỉ Ngân Hoàng</t>
  </si>
  <si>
    <t>19/8 Nguyễn Ngọc Trai</t>
  </si>
  <si>
    <t>Nhà nghỉ Tuyết Linh</t>
  </si>
  <si>
    <t>180/26, Trần Quang Diệu, P. An Thới,
 Quận Bình Thủy - TP. Cần Thơ.</t>
  </si>
  <si>
    <t>07106 251 152</t>
  </si>
  <si>
    <t>Nhà nghỉ Kim Tiền</t>
  </si>
  <si>
    <t>114B Mậu Thân, Q. Ninh Kiều</t>
  </si>
  <si>
    <t>Nhà nghỉ Phúc Minh</t>
  </si>
  <si>
    <t>218/24B Trần Hưng Đạo, Q. Ninh Kiều</t>
  </si>
  <si>
    <t>18/23 Hòa Bình, P. An Cư, Q. Ninh Kiều</t>
  </si>
  <si>
    <t>Phương Vy</t>
  </si>
  <si>
    <t>125/4 Hoàng Văn Thụ</t>
  </si>
  <si>
    <t>Thiên Ngân</t>
  </si>
  <si>
    <t>65/6 Trần Hưng Đạo</t>
  </si>
  <si>
    <t>Hải Đăng Mekong</t>
  </si>
  <si>
    <t>88/2 Đề Thám</t>
  </si>
  <si>
    <t>Tư Sang</t>
  </si>
  <si>
    <t>147/64A Trần Việt Châu</t>
  </si>
  <si>
    <t>0909.15181</t>
  </si>
  <si>
    <t>Bảo Trang</t>
  </si>
  <si>
    <t>2 Phạm Ngũ Lão</t>
  </si>
  <si>
    <t>0907.703704</t>
  </si>
  <si>
    <t>Kim Loan</t>
  </si>
  <si>
    <t>28/2 Trần Việt Châu</t>
  </si>
  <si>
    <t>0907.136.618</t>
  </si>
  <si>
    <t>Hoàn Mỹ</t>
  </si>
  <si>
    <t>256/29/5 Nguyễn Văn Cừ</t>
  </si>
  <si>
    <t>07106.518.807</t>
  </si>
  <si>
    <t>Nhà nghỉ 65</t>
  </si>
  <si>
    <t>65/18 Võ Trường Toản</t>
  </si>
  <si>
    <t>0918.944.959</t>
  </si>
  <si>
    <t>Phi Trường 93</t>
  </si>
  <si>
    <t>93 Vành Đai Phi Trường</t>
  </si>
  <si>
    <t>0913.617.729</t>
  </si>
  <si>
    <t>Nhà nghỉ 59</t>
  </si>
  <si>
    <t>59/7B Mậu Thân</t>
  </si>
  <si>
    <t>07102.484.489</t>
  </si>
  <si>
    <t>Nhà nghỉ 140B</t>
  </si>
  <si>
    <t>5 Trần Văn Ơn</t>
  </si>
  <si>
    <t>07103.894.055</t>
  </si>
  <si>
    <t>Lê Anh</t>
  </si>
  <si>
    <t>49 Trần Văn Ơn</t>
  </si>
  <si>
    <t>01222.180.519</t>
  </si>
  <si>
    <t>Minh Khuê</t>
  </si>
  <si>
    <t>11/17C Mậu Thân</t>
  </si>
  <si>
    <t>0932.967.290</t>
  </si>
  <si>
    <t>Kim Ngọc</t>
  </si>
  <si>
    <t>62/7 Trần Việt Châu</t>
  </si>
  <si>
    <t>07103.769704</t>
  </si>
  <si>
    <t>Lê Vy</t>
  </si>
  <si>
    <t>346 Nguyễn Văn Cừ</t>
  </si>
  <si>
    <t>0977.972727</t>
  </si>
  <si>
    <t>49/1 Mậu Thân, An Hòa</t>
  </si>
  <si>
    <t>0713.896.848</t>
  </si>
  <si>
    <t>Phương Liên</t>
  </si>
  <si>
    <t>350 Nguyễn Văn Cừ</t>
  </si>
  <si>
    <t>0919.803.958</t>
  </si>
  <si>
    <t>Thanh Tuyền</t>
  </si>
  <si>
    <t>0977.944.991</t>
  </si>
  <si>
    <t>Đại Lộc</t>
  </si>
  <si>
    <t>33 Mậu Thân</t>
  </si>
  <si>
    <t>07103.891.678</t>
  </si>
  <si>
    <t>Nhà nghỉ Xuân Mai 7</t>
  </si>
  <si>
    <t>0903.364151</t>
  </si>
  <si>
    <t>Thanh Hà</t>
  </si>
  <si>
    <t>118/14 Phan Đình Phùng</t>
  </si>
  <si>
    <t>0918.183522</t>
  </si>
  <si>
    <t>Nhà nghỉ 76</t>
  </si>
  <si>
    <t>76 Đồng Khởi</t>
  </si>
  <si>
    <t>0908.237007</t>
  </si>
  <si>
    <t>118/4 Phan Đình Phùng</t>
  </si>
  <si>
    <t>07103.812718</t>
  </si>
  <si>
    <t>Ngọc Nghi</t>
  </si>
  <si>
    <t>61/3 Hùng Vương</t>
  </si>
  <si>
    <t>Nhà nghỉ 228</t>
  </si>
  <si>
    <t>28 Bùi Thị Xuân</t>
  </si>
  <si>
    <t>Âu Dương 7</t>
  </si>
  <si>
    <t>10 Bà Huyện Thanh Quan</t>
  </si>
  <si>
    <t>0948.27789</t>
  </si>
  <si>
    <t>Phước Lộc</t>
  </si>
  <si>
    <t>21/1 Phan Đăng Lưu</t>
  </si>
  <si>
    <t>01644.727033</t>
  </si>
  <si>
    <t>Thiên Sứ</t>
  </si>
  <si>
    <t>72/30 Nguyễn Trãi</t>
  </si>
  <si>
    <t>Phương Trang</t>
  </si>
  <si>
    <t>5 Hoàng Văn Thụ</t>
  </si>
  <si>
    <t>Mai Chi</t>
  </si>
  <si>
    <t>2/2 Nguyễn Đình Chiểu</t>
  </si>
  <si>
    <t>Nhà nghỉ 232</t>
  </si>
  <si>
    <t>232/17 đường 30/4</t>
  </si>
  <si>
    <t>Như Ý 2</t>
  </si>
  <si>
    <t>290 đường Lê Bình</t>
  </si>
  <si>
    <t>Sơn Hà</t>
  </si>
  <si>
    <t>172 đường Lê Bình</t>
  </si>
  <si>
    <t>Kim Hoa</t>
  </si>
  <si>
    <t>Số 178 đường 3/2</t>
  </si>
  <si>
    <t>An Trúc</t>
  </si>
  <si>
    <t>Số 25 – 27 KDC Metro, quốc lộ 91B</t>
  </si>
  <si>
    <t>Hồng Thắm</t>
  </si>
  <si>
    <t>KDC Metro, quốc lộ 91B</t>
  </si>
  <si>
    <t>Số 30, Nguyễn Văn Linh</t>
  </si>
  <si>
    <t>Minh Sơn</t>
  </si>
  <si>
    <t>Số 190D/1H đường 30/4</t>
  </si>
  <si>
    <t>Nhà nghỉ 184</t>
  </si>
  <si>
    <t>184B đường 3/2</t>
  </si>
  <si>
    <t>TiTi</t>
  </si>
  <si>
    <t>30/16  Nguyễn Văn Linh</t>
  </si>
  <si>
    <t>0907.599469</t>
  </si>
  <si>
    <t>Kim Ngân 2</t>
  </si>
  <si>
    <t>30/22 Nguyễn Văn Linh</t>
  </si>
  <si>
    <t>0909.579924</t>
  </si>
  <si>
    <t>Trương Tuấn</t>
  </si>
  <si>
    <t>30/10 Nguyễn Văn Linh</t>
  </si>
  <si>
    <t>0939.043034</t>
  </si>
  <si>
    <t>Thi Thơ</t>
  </si>
  <si>
    <t>Số 2 KDC Metro</t>
  </si>
  <si>
    <t>0915.839079</t>
  </si>
  <si>
    <t>Lệ Trân</t>
  </si>
  <si>
    <t>Số 4 KDC Metro</t>
  </si>
  <si>
    <t>Phú Mỹ</t>
  </si>
  <si>
    <t>Số 6 KDC Metro</t>
  </si>
  <si>
    <t>0917.380002</t>
  </si>
  <si>
    <t>Kim Thoa</t>
  </si>
  <si>
    <t>Số 9 KDC Metro</t>
  </si>
  <si>
    <t>Số 43 KDC Metro</t>
  </si>
  <si>
    <t>0945.677761</t>
  </si>
  <si>
    <t>Gia Vũ</t>
  </si>
  <si>
    <t>Số 61 KDC Metro</t>
  </si>
  <si>
    <t>0907.446006</t>
  </si>
  <si>
    <t>Hoa Đô</t>
  </si>
  <si>
    <t>172 đường 3/2</t>
  </si>
  <si>
    <t>0939.851.757</t>
  </si>
  <si>
    <t>Nhà nghỉ 172</t>
  </si>
  <si>
    <t>172/10C đường 3/2</t>
  </si>
  <si>
    <t>Thanh Thế</t>
  </si>
  <si>
    <t>30 đường 3/2</t>
  </si>
  <si>
    <t>Trang Nhung</t>
  </si>
  <si>
    <t>24 dãy B Trần Hoàng Na</t>
  </si>
  <si>
    <t>Sao Mai</t>
  </si>
  <si>
    <t>151/68 Trần Hoàng Na</t>
  </si>
  <si>
    <t>Mỹ Tiên</t>
  </si>
  <si>
    <t>190/1D đường 30/4</t>
  </si>
  <si>
    <t>578 đường 30/4</t>
  </si>
  <si>
    <t>0913.760389</t>
  </si>
  <si>
    <t>Nhà nghỉ Mùa Thu</t>
  </si>
  <si>
    <t>95/1A Mậu Thân</t>
  </si>
  <si>
    <t>0710.3839 723</t>
  </si>
  <si>
    <t>Ngân Hoàng</t>
  </si>
  <si>
    <t>Nhà nghỉ 99</t>
  </si>
  <si>
    <t>9/7, KDC số 9,đường 30/4</t>
  </si>
  <si>
    <t>Thùy Dung 1</t>
  </si>
  <si>
    <t>Thùy Dung 2</t>
  </si>
  <si>
    <t>Hẻm 14C/B1, đường 30/4</t>
  </si>
  <si>
    <t>Quỳnh Anh</t>
  </si>
  <si>
    <t>15 Trần Văn Hoài</t>
  </si>
  <si>
    <t>0906.809.234</t>
  </si>
  <si>
    <t>Bạch Cúc</t>
  </si>
  <si>
    <t>103/3 KV1, P. An Bình</t>
  </si>
  <si>
    <t>Uyên Ly</t>
  </si>
  <si>
    <t>129B/4 KV1, P. An Bình</t>
  </si>
  <si>
    <t>Ngọc Nhớ 8</t>
  </si>
  <si>
    <t>Số 1 Tú Xương, P. An Bình</t>
  </si>
  <si>
    <t>Kim Dung</t>
  </si>
  <si>
    <t>45 Đs 2 KV2, P. An Bình</t>
  </si>
  <si>
    <t>Phương Tâm</t>
  </si>
  <si>
    <t>77 Tú Xương, P. An Bình</t>
  </si>
  <si>
    <t>Gia Huy</t>
  </si>
  <si>
    <t>113 Tú Xương, P. An Bình</t>
  </si>
  <si>
    <t>0948996997</t>
  </si>
  <si>
    <t>Thanh Tùng</t>
  </si>
  <si>
    <t>284 Trần Vĩnh Kiết, P. An Bình</t>
  </si>
  <si>
    <t>0913727043</t>
  </si>
  <si>
    <t>Tân Nhật Minh 2</t>
  </si>
  <si>
    <t>40/1 KV3, P. An Bình</t>
  </si>
  <si>
    <t>Phương Thúy</t>
  </si>
  <si>
    <t xml:space="preserve">326C/10B KV4, </t>
  </si>
  <si>
    <t>Đại Tân Phát</t>
  </si>
  <si>
    <t>46 NVC KV4</t>
  </si>
  <si>
    <t>01229097899</t>
  </si>
  <si>
    <t>Ngọc Nhớ 4</t>
  </si>
  <si>
    <t>Tổ 10A KV4</t>
  </si>
  <si>
    <t>Nguyễn Quân</t>
  </si>
  <si>
    <t>28/10A Nguyễn Văn Cừ</t>
  </si>
  <si>
    <t>0939369097</t>
  </si>
  <si>
    <t>66A Nguyễn Văn Cừ</t>
  </si>
  <si>
    <t>Hồng Ngân</t>
  </si>
  <si>
    <t>84 NVC  KV4</t>
  </si>
  <si>
    <t>Phú Thuận</t>
  </si>
  <si>
    <t>25-27  KV4</t>
  </si>
  <si>
    <t>0909.151799</t>
  </si>
  <si>
    <t>Minh Hoàng</t>
  </si>
  <si>
    <t>Cạnh 96 Nguyễn Văn Cừ</t>
  </si>
  <si>
    <t>0909.949494</t>
  </si>
  <si>
    <t>Loan Anh</t>
  </si>
  <si>
    <t>405 KDC KV4</t>
  </si>
  <si>
    <t>Kim Lan</t>
  </si>
  <si>
    <t>241 Hoàng Quốc Việt</t>
  </si>
  <si>
    <t>0967.874566</t>
  </si>
  <si>
    <t>Nguyễn Quân1</t>
  </si>
  <si>
    <t>Cạnh 28/10A KV4</t>
  </si>
  <si>
    <t>Đại Tín</t>
  </si>
  <si>
    <t>151/3 KV5</t>
  </si>
  <si>
    <t>0947.522141</t>
  </si>
  <si>
    <t>Quốc Trí</t>
  </si>
  <si>
    <t>159/3 KV5</t>
  </si>
  <si>
    <t>0935.068442</t>
  </si>
  <si>
    <t>Quốc Cường</t>
  </si>
  <si>
    <t>29E2/3A KV5</t>
  </si>
  <si>
    <t>0903.770954</t>
  </si>
  <si>
    <t>Nhật Minh</t>
  </si>
  <si>
    <t>01/3A KV5</t>
  </si>
  <si>
    <t>0933.744499</t>
  </si>
  <si>
    <t>Tân Phước 1</t>
  </si>
  <si>
    <t>9 Ngô Quyền</t>
  </si>
  <si>
    <t>Joy MeKong</t>
  </si>
  <si>
    <t>11/4 Ngô Văn Sở</t>
  </si>
  <si>
    <t>Thủy Tiên</t>
  </si>
  <si>
    <t>108/46/2H Nguyễn Việt Hồng</t>
  </si>
  <si>
    <t>Huy Hoàng</t>
  </si>
  <si>
    <t>25 Lê Lai</t>
  </si>
  <si>
    <t>Mekong Logics</t>
  </si>
  <si>
    <t>108/95/116B Nguyễn Việt Hồng</t>
  </si>
  <si>
    <t>Bibibo</t>
  </si>
  <si>
    <t>28 B19 KDC 91B</t>
  </si>
  <si>
    <t>Nam Phương 2</t>
  </si>
  <si>
    <t>333E/11 Nguyễn Văn Linh</t>
  </si>
  <si>
    <t>Ngọc Hoa</t>
  </si>
  <si>
    <t>333C/11 KV3</t>
  </si>
  <si>
    <t xml:space="preserve">Ngọc Hà </t>
  </si>
  <si>
    <t>9B19, KDC 91B</t>
  </si>
  <si>
    <t>Mỹ An</t>
  </si>
  <si>
    <t>403/5, KV6</t>
  </si>
  <si>
    <t>Hoàng Mai</t>
  </si>
  <si>
    <t>390Đ Tổ 4 KV2</t>
  </si>
  <si>
    <t>Nhà nghỉ 132</t>
  </si>
  <si>
    <t>132H/5 Tổ 1 KV2</t>
  </si>
  <si>
    <t>Nhà nghỉ 388</t>
  </si>
  <si>
    <t>388B5 Tổ 3 KV2</t>
  </si>
  <si>
    <t>Trần Tâm</t>
  </si>
  <si>
    <t>132K1, KV2</t>
  </si>
  <si>
    <t>An Khang</t>
  </si>
  <si>
    <t>109 Trần Bạch Đằng</t>
  </si>
  <si>
    <t>Hai Thìn</t>
  </si>
  <si>
    <t>324, Tổ 6, KV5</t>
  </si>
  <si>
    <t>Ngọc Nhớ 1</t>
  </si>
  <si>
    <t>305E, Nguyễn Văn Linh</t>
  </si>
  <si>
    <t>Trần Đức 1</t>
  </si>
  <si>
    <t>305 Nguyễn Văn Linh</t>
  </si>
  <si>
    <t>Thanh Huynh</t>
  </si>
  <si>
    <t>306J1/2 KV5</t>
  </si>
  <si>
    <t>88 A2 KDC 91B</t>
  </si>
  <si>
    <t>Thái Thịnh</t>
  </si>
  <si>
    <t>132C15, KV2</t>
  </si>
  <si>
    <t>Ngọc Ngân</t>
  </si>
  <si>
    <t>390Q, tổ 5, KV2</t>
  </si>
  <si>
    <t>Út Dĩ</t>
  </si>
  <si>
    <t>132 S8, KV2</t>
  </si>
  <si>
    <t>Trung Tính</t>
  </si>
  <si>
    <t>305Q, Nguyễn Văn Linh</t>
  </si>
  <si>
    <t>Hải Âu</t>
  </si>
  <si>
    <t>307G, Nguyễn Văn Linh</t>
  </si>
  <si>
    <t>Yên Vân</t>
  </si>
  <si>
    <t>404A/13 Ng. Văn Linh</t>
  </si>
  <si>
    <t>Tiến Đạt</t>
  </si>
  <si>
    <t>410P, Nguyễn Văn Linh</t>
  </si>
  <si>
    <t>Khải Hoàng</t>
  </si>
  <si>
    <t>410H/12, KV3</t>
  </si>
  <si>
    <t>Đăng Khoa</t>
  </si>
  <si>
    <t>390Y/9, KV3</t>
  </si>
  <si>
    <t>Thiên Tuấn</t>
  </si>
  <si>
    <t>307C/10 Ng. Văn Linh</t>
  </si>
  <si>
    <t>Ngọc Mỹ</t>
  </si>
  <si>
    <t>333J/11 Ng. Văn Linh</t>
  </si>
  <si>
    <t>Nhà nghỉ 9999</t>
  </si>
  <si>
    <t>Tổ 10 KV1</t>
  </si>
  <si>
    <t>07103.760414</t>
  </si>
  <si>
    <t>Cao Thắng</t>
  </si>
  <si>
    <t>206/5 Trần Phú</t>
  </si>
  <si>
    <t>0908.124612</t>
  </si>
  <si>
    <t>An Môn</t>
  </si>
  <si>
    <t>118/9/43 Trần Phú</t>
  </si>
  <si>
    <t>Bảo Vy</t>
  </si>
  <si>
    <t>118/9/47C Lê Lợi</t>
  </si>
  <si>
    <t>Bình dân</t>
  </si>
  <si>
    <t>118/26D Trần Phú</t>
  </si>
  <si>
    <t>Minh Phương</t>
  </si>
  <si>
    <t>118/9A1 Trần Phú</t>
  </si>
  <si>
    <t>01274.099799</t>
  </si>
  <si>
    <t>An Bình 660</t>
  </si>
  <si>
    <t>40 Trần Văn Khéo</t>
  </si>
  <si>
    <t>07103.769348</t>
  </si>
  <si>
    <t>Xuân Ngọc</t>
  </si>
  <si>
    <t>Phương Mập</t>
  </si>
  <si>
    <t>40 Trần Quang Khải</t>
  </si>
  <si>
    <t>0935.565566</t>
  </si>
  <si>
    <t>Phát Tài</t>
  </si>
  <si>
    <t>82 Ung Văn Khiêm</t>
  </si>
  <si>
    <t>0945.063357</t>
  </si>
  <si>
    <t>Thảo Trang</t>
  </si>
  <si>
    <t>8A Hồ Tùng Mậu</t>
  </si>
  <si>
    <t>0913.600644</t>
  </si>
  <si>
    <t>54/7</t>
  </si>
  <si>
    <t>54/7 Trần Phú</t>
  </si>
  <si>
    <t>Ngọc Nhớ 5</t>
  </si>
  <si>
    <t>8/30D KV3 Sông Hậu</t>
  </si>
  <si>
    <t>01269.93576</t>
  </si>
  <si>
    <t>Đông Nghi</t>
  </si>
  <si>
    <t>1/55A Trần Phú</t>
  </si>
  <si>
    <t>Nhà nghỉ 131</t>
  </si>
  <si>
    <t>131 TĐC Vạn Phát</t>
  </si>
  <si>
    <t>0984.336699</t>
  </si>
  <si>
    <t>Sáu Sáu</t>
  </si>
  <si>
    <t>LK12-66 KDC Vạn Phát</t>
  </si>
  <si>
    <t>Âu Dương 1</t>
  </si>
  <si>
    <t>Đường 19,KV3 Sông Hậu</t>
  </si>
  <si>
    <t>Âu Dương 2</t>
  </si>
  <si>
    <t>Nguyễn Văn Cừ</t>
  </si>
  <si>
    <t>Âu Dương 3</t>
  </si>
  <si>
    <t>44 TĐC Vạn Phát</t>
  </si>
  <si>
    <t>0947.777774</t>
  </si>
  <si>
    <t>Hẻm Số Đỏ</t>
  </si>
  <si>
    <t>Âu Dương 6</t>
  </si>
  <si>
    <t>Tổ 12 KV3 Sông Hậu</t>
  </si>
  <si>
    <t>Ngọc Bích</t>
  </si>
  <si>
    <t>Đường 12,KV3 Sông Hậu</t>
  </si>
  <si>
    <t>0907.329729</t>
  </si>
  <si>
    <t>Ngọc</t>
  </si>
  <si>
    <t>8/30 TrầnVăn Giàu</t>
  </si>
  <si>
    <t>07103.769739</t>
  </si>
  <si>
    <t>Phương An</t>
  </si>
  <si>
    <t>Phạm Công Trứ</t>
  </si>
  <si>
    <t>07103.822818</t>
  </si>
  <si>
    <t>Hạnh Phúc</t>
  </si>
  <si>
    <t>Nguyễn Hữu Chí</t>
  </si>
  <si>
    <t>07103.733255</t>
  </si>
  <si>
    <t>Bảo Ngọc</t>
  </si>
  <si>
    <t>88/79A CMT8</t>
  </si>
  <si>
    <t>Tân Hồng</t>
  </si>
  <si>
    <t>156/3 Đoàn Thị Điểm</t>
  </si>
  <si>
    <t>0938.498386</t>
  </si>
  <si>
    <t>2/38 CMT8</t>
  </si>
  <si>
    <t>Nhà Nghỉ 68</t>
  </si>
  <si>
    <t>68/27 CMT8</t>
  </si>
  <si>
    <t>Hoa Mai</t>
  </si>
  <si>
    <t>54/7B CMT8</t>
  </si>
  <si>
    <t>0913.612317</t>
  </si>
  <si>
    <t>NN Kim Thơ</t>
  </si>
  <si>
    <t>Khu vực 2, Châu Văn Liêm, Ô Môn, TPCT</t>
  </si>
  <si>
    <t>NN Thanh Tùng</t>
  </si>
  <si>
    <t>Khu vực Bình Hòa A, Phước Thới, Ô Môn, TPCT</t>
  </si>
  <si>
    <t>NN Thiên Trang</t>
  </si>
  <si>
    <t>Khu vực Thới Ngươn B, Phước Thới, Ô Môn, TPCT</t>
  </si>
  <si>
    <t>NN Minh Anh</t>
  </si>
  <si>
    <t>Khu vực Thới Mỹ, Thới Long, Ô Môn, TPCT</t>
  </si>
  <si>
    <t>NN Thiên Ân</t>
  </si>
  <si>
    <t>Khu vực Bình Hưng, Phước Thới, Ô Môn, TPCT</t>
  </si>
  <si>
    <t>NN Diệu Hiền</t>
  </si>
  <si>
    <t>Khu vực Thới Hòa B, Long Hưng, Ô Môn, TPCT</t>
  </si>
  <si>
    <t>NN Thiên Nga</t>
  </si>
  <si>
    <t>Khu vực 3, Châu Văn Liêm, Ô Môn, TPCT</t>
  </si>
  <si>
    <t>NN Phú Lâm</t>
  </si>
  <si>
    <t>Khu vực 4, Châu Văn Liêm, Ô Môn, TPCT</t>
  </si>
  <si>
    <t>NN Đồng Lan</t>
  </si>
  <si>
    <t>Khu vực  Thới Bình, Phước Thới, Ô Môn, TPCT</t>
  </si>
  <si>
    <t>NN Trường Phát</t>
  </si>
  <si>
    <t>Khu vực 5, Châu Văn Liêm, Ô Môn, TPCT</t>
  </si>
  <si>
    <t>Đan Huy</t>
  </si>
  <si>
    <t>Long Thạnh A</t>
  </si>
  <si>
    <t>Tô Châu</t>
  </si>
  <si>
    <t>Hoa Hồng</t>
  </si>
  <si>
    <t>NT-558</t>
  </si>
  <si>
    <t>Long Hải</t>
  </si>
  <si>
    <t>Long Thạnh 2</t>
  </si>
  <si>
    <t>Kim Tín</t>
  </si>
  <si>
    <t>Phụng Thạnh 1</t>
  </si>
  <si>
    <t>Thanh Long 1</t>
  </si>
  <si>
    <t>Phương Thanh</t>
  </si>
  <si>
    <t>16 P</t>
  </si>
  <si>
    <t>Mỹ Linh 1</t>
  </si>
  <si>
    <t>Mỹ Linh 2</t>
  </si>
  <si>
    <t>Ngọc Sơn</t>
  </si>
  <si>
    <t>01649.457.945</t>
  </si>
  <si>
    <t>ABC</t>
  </si>
  <si>
    <t>AH</t>
  </si>
  <si>
    <t>Ks MỸ LINH</t>
  </si>
  <si>
    <t>YẾN NGUYỄN</t>
  </si>
  <si>
    <t>Đức Anh</t>
  </si>
  <si>
    <t>Thới Hòa 1</t>
  </si>
  <si>
    <t>Thảo Quyên</t>
  </si>
  <si>
    <t>Hoa Lan</t>
  </si>
  <si>
    <t>Thới Thạnh 1</t>
  </si>
  <si>
    <t xml:space="preserve">Tô Châu </t>
  </si>
  <si>
    <t>Quốc Thái</t>
  </si>
  <si>
    <t>Ngọc Sang</t>
  </si>
  <si>
    <t>Kiều Nương</t>
  </si>
  <si>
    <t>Ngọc Mến</t>
  </si>
  <si>
    <t xml:space="preserve"> </t>
  </si>
  <si>
    <t>Khách sạn 65</t>
  </si>
  <si>
    <t>Thới Hòa 2</t>
  </si>
  <si>
    <t>Thới Thuận</t>
  </si>
  <si>
    <t>Đặng Tâm</t>
  </si>
  <si>
    <t>Kim Huê</t>
  </si>
  <si>
    <t>Thới An 2</t>
  </si>
  <si>
    <t>Thanh Thảo</t>
  </si>
  <si>
    <t>Thới An 1</t>
  </si>
  <si>
    <t>Thùy Dương</t>
  </si>
  <si>
    <t>Super 8</t>
  </si>
  <si>
    <t>Thới An 3</t>
  </si>
  <si>
    <t>Nguyễn Dương</t>
  </si>
  <si>
    <t>Qui Thạnh 1</t>
  </si>
  <si>
    <t>Kim Liên</t>
  </si>
  <si>
    <t>Phụng Thạnh 2</t>
  </si>
  <si>
    <t>Thạnh Phát</t>
  </si>
  <si>
    <t>Kim Tín 2</t>
  </si>
  <si>
    <t>Ngọc Linh</t>
  </si>
  <si>
    <t>Hoàng Phúc</t>
  </si>
  <si>
    <t>Ngân Diệp</t>
  </si>
  <si>
    <t>Lân Thạnh 2</t>
  </si>
  <si>
    <t xml:space="preserve"> MAI VÀNG</t>
  </si>
  <si>
    <t>HBO</t>
  </si>
  <si>
    <t>Qui Thạnh 2</t>
  </si>
  <si>
    <t>Thiên Thanh</t>
  </si>
  <si>
    <t>New Star</t>
  </si>
  <si>
    <t>Sơn Ca</t>
  </si>
  <si>
    <t>Tân Mỹ 2</t>
  </si>
  <si>
    <t>Ngọc Như</t>
  </si>
  <si>
    <t>Lân Thạnh 1</t>
  </si>
  <si>
    <t>Ngọc Mai</t>
  </si>
  <si>
    <t>Tân An</t>
  </si>
  <si>
    <t>Trường Thọ 2</t>
  </si>
  <si>
    <t>Hoa Sen MKong</t>
  </si>
  <si>
    <t>Kv Tân Lợi 2</t>
  </si>
  <si>
    <t>Thanh Long</t>
  </si>
  <si>
    <t>Tân Phước</t>
  </si>
  <si>
    <t>Bảo Ngân</t>
  </si>
  <si>
    <t>Huỳnh Kim</t>
  </si>
  <si>
    <t>Tân Lợi 2</t>
  </si>
  <si>
    <t>Cát Tiên</t>
  </si>
  <si>
    <t>Tân Lợi 1</t>
  </si>
  <si>
    <t>Dân Hà</t>
  </si>
  <si>
    <t>Hoàng Anh</t>
  </si>
  <si>
    <t>DANH SÁCH CÁC KHÁCH SẠN CHƯA XẾP HẠNG SAO</t>
  </si>
  <si>
    <t xml:space="preserve">Khách sạn Hoàng Nhung </t>
  </si>
  <si>
    <t xml:space="preserve"> KS 47</t>
  </si>
  <si>
    <t>KS Phú An</t>
  </si>
  <si>
    <t>KS Lan Anh</t>
  </si>
  <si>
    <t>KS Ngọc Phương</t>
  </si>
  <si>
    <t>KS Hợp Thành 3</t>
  </si>
  <si>
    <t>KS Quách Trang</t>
  </si>
  <si>
    <t>KS Vân Nguyễn</t>
  </si>
  <si>
    <t>KS Âu Dương 4</t>
  </si>
  <si>
    <t>KS Mỹ Hương</t>
  </si>
  <si>
    <t>KS Vũ Linh</t>
  </si>
  <si>
    <t>KS Motel Mai Viên</t>
  </si>
  <si>
    <t>Ngày bắt đầu hoạt động</t>
  </si>
  <si>
    <t>Khách sạn Mekong Rose</t>
  </si>
  <si>
    <t>59 - 61 Lý Hồng Thanh, P. Cái Khế, Q. Ninh Kiều, TP. Cần Thơ</t>
  </si>
  <si>
    <t>250.000đ, 300.000đ, 350.000đ, 400.000đ, 500.000đ</t>
  </si>
  <si>
    <t>mekongrosehotel@gmail.com</t>
  </si>
  <si>
    <t>Lâm Thị Vân - GĐ: 0939.159.259</t>
  </si>
  <si>
    <t>Ngày hết hạn</t>
  </si>
  <si>
    <t>Ngày xếp sao</t>
  </si>
  <si>
    <t xml:space="preserve">Khách sạn Mường Thanh Luxury Cần Thơ </t>
  </si>
  <si>
    <t>salesgroup@cantho.muongthanh.vn</t>
  </si>
  <si>
    <t xml:space="preserve">Khu E1, P. Cái Khế, Q. Ninh Kiều, TPCT
</t>
  </si>
  <si>
    <t xml:space="preserve">0292 3 688 888 </t>
  </si>
  <si>
    <t>Trần Yên Vinh - GĐ: 0945.399.186; Nguyễn Hải Mai Hân - Kinh doanh: 0909.887.455</t>
  </si>
  <si>
    <t xml:space="preserve">209 đường 30/4, P. Xuân Khánh, Q. Ninh Kiều, TPCT
</t>
  </si>
  <si>
    <t>Quyết định số 964/QĐ-TCDL, ngày 31/12/2019</t>
  </si>
  <si>
    <t>31/12/2024</t>
  </si>
  <si>
    <t>Tổng số: 2 khách sạn, với 568 phòng, 893 giường</t>
  </si>
  <si>
    <t xml:space="preserve">Khu bãi cát Cồn Cái khế, Q. Ninh Kiều, TPCT
</t>
  </si>
  <si>
    <t>resa.cantho@victoriahotels.asia</t>
  </si>
  <si>
    <t>Võ Xuân Thư- GĐ: 0918.749.592; chị Khoa - PGĐ: 0909.575.272; anh Hoa - Hành chính: 0988.202.122</t>
  </si>
  <si>
    <t>Quyết định số 966/QĐ-TCDL, ngày 31/12/2019</t>
  </si>
  <si>
    <t xml:space="preserve">Diện tích mặt bằng: 16.510 m2
Diện tích mặt bằng xây dựng: 7.460 m2
Tổng số nhân viên: 183
Dịch vụ: nhà hàng, Hội nghị, massage Sauna, hồ bơi, phòng gym, quầy lưu niệm, sân tenis, du thuyền
</t>
  </si>
  <si>
    <t>02923.810.111</t>
  </si>
  <si>
    <t xml:space="preserve">03 Đại lộ Hòa Bình, Q. Ninh Kiều, TPCT
</t>
  </si>
  <si>
    <t>02926.252.377</t>
  </si>
  <si>
    <t xml:space="preserve">Khu vực 3 Cồn Khương, P. Cái Khế, Q. Ninh Kiều, TPCT
</t>
  </si>
  <si>
    <t xml:space="preserve">02923.760.230, </t>
  </si>
  <si>
    <t xml:space="preserve">224 đường 30/4, P. Xuân Khánh, Q. Ninh Kiều, TPCT
</t>
  </si>
  <si>
    <t>hr@irishotelcantho.vn; phuongvo.kt@irishotelcantho.vn</t>
  </si>
  <si>
    <t xml:space="preserve">02923.686.969 </t>
  </si>
  <si>
    <t xml:space="preserve">02 Hai Bà Trưng, P. Tân An Q. Ninh Kiều, TPCT
</t>
  </si>
  <si>
    <t>02923.812.210</t>
  </si>
  <si>
    <t>6/2020</t>
  </si>
  <si>
    <t xml:space="preserve">Diện tích mặt bằng: 14.000 m2
Diện tích mặt bằng xây dựng: 11.000 m2
Tổng số nhân viên: 111
Dịch vụ: nhà hàng, Hội nghị, tiệc cưới,karaoke, massage, Spa, hồ bơi, phòng gym, quầy lưu niệm, bar, vận chuyển lữ hành.
</t>
  </si>
  <si>
    <t xml:space="preserve">Diện tích mặt bằng: 723,09 m2
Diện tích mặt bằng xây dựng: 308,27 m2
Tổng số nhân viên: 76
Dịch vụ: nhà hàng, Hội nghị, tiệc cưới, karaoke, Spa, hồ bơi, phòng gym, quầy lưu niệm, café ngoài trời.
</t>
  </si>
  <si>
    <t>19/6/2020</t>
  </si>
  <si>
    <t>2024</t>
  </si>
  <si>
    <t xml:space="preserve">Diện tích mặt bằng: 4.310,48 m2
Diện tích mặt bằng xây dựng: 4.000 m2
Tổng số nhân viên: 90
Dịch vụ: nhà hàng, Hội nghị, hội thảo, tiệc cưới, spa, massage, phòng gym, hồ bơi, casino, quầy lưu niệm, bar, cafe, quầy thông tin.
</t>
  </si>
  <si>
    <t>12/2019</t>
  </si>
  <si>
    <t>Quyết định số 841/QĐ-TCDL, ngày 20/12/2016</t>
  </si>
  <si>
    <t xml:space="preserve">141 Trần Văn Khéo, P. Cái Khế, Q. Ninh Kiều, TPCT
</t>
  </si>
  <si>
    <t>02923.656.656</t>
  </si>
  <si>
    <t xml:space="preserve">02 Hai Bà Trưng, P. Tân An, Q. Ninh Kiều, TPCT 
</t>
  </si>
  <si>
    <t>02923.789.789</t>
  </si>
  <si>
    <t>Trần Minh Phúc - GĐ: 0917.171.245; anh Nhân - PGĐ: 0913.616.800</t>
  </si>
  <si>
    <t xml:space="preserve">Diện tích mặt bằng: 5.000 m2
Diện tích mặt bằng xây dựng: 14.500 m2
Tổng số nhân viên: 120
Dịch vụ: nhà hàng, Hội nghị, tiệc cưới, karaoke, massage, Spa, hồ bơi, phòng gym, quầy lưu niệm, café phòng trà, bar, vận chuyển lữ hành, quầy thông tin, du thuyền.
</t>
  </si>
  <si>
    <t>Quyết định số 61/QĐ-TCDL, ngày 29/01/2019</t>
  </si>
  <si>
    <t>29/01/2024</t>
  </si>
  <si>
    <t>59-61-63-65 Phạm Ngọc Thạch, P. Cái Khế, Q. Ninh Kiều, TPCT</t>
  </si>
  <si>
    <t>services@holidayonehotel.com; huutai2105@gmail.com</t>
  </si>
  <si>
    <t>80 tỷ</t>
  </si>
  <si>
    <t xml:space="preserve">KS Holiday One </t>
  </si>
  <si>
    <t>02923.827.779</t>
  </si>
  <si>
    <t>Quyết định số 965/QĐ-TCDL, ngày 31/12/2019</t>
  </si>
  <si>
    <t>Trần Ngọc Vân - Chủ khách sạn; Thái Mãi - Quản lý: 0909.443.737</t>
  </si>
  <si>
    <t>2 nhà hàng, lưu trú, Hội nghị</t>
  </si>
  <si>
    <t xml:space="preserve">Diện tích mặt bằng: 4.912 m2
Diện tích mặt bằng xây dựng: 11.049 m2
Tổng số nhân viên: 301
Dịch vụ: nhà hàng, Hội nghị, tiệc cưới, karaoke, massage, Spa, hồ bơi, phòng gym, quầy lưu niệm, bar, thu đổi ngoại tệ, vận chuyển lữ hành.
</t>
  </si>
  <si>
    <t>Quyết định số 60/QĐ-TCDL, ngày 09/2/2018</t>
  </si>
  <si>
    <t xml:space="preserve">55 Phan Đình Phùng, P. Tân An, Q. Ninh Kiều, TPCT
</t>
  </si>
  <si>
    <t xml:space="preserve">chị Lan - GĐ: 0932.424.286; anh Sĩ - PGĐ: 0939.004.568 </t>
  </si>
  <si>
    <t xml:space="preserve">Dịch vụ: nhà hàng, buffet, Hội nghị, quầy lưu niệm.
</t>
  </si>
  <si>
    <t>14/12/2023</t>
  </si>
  <si>
    <t>02923.825.831</t>
  </si>
  <si>
    <t>02923.812.199</t>
  </si>
  <si>
    <t xml:space="preserve">52 Quang Trung, P.An Lạc, Q. Ninh Kiều, TPCT
</t>
  </si>
  <si>
    <t>02923.820.300</t>
  </si>
  <si>
    <t xml:space="preserve">Võ Hồng Phụng - GĐ; Nguyễn Thế Ngọc - PGĐ: 0975.061.639 </t>
  </si>
  <si>
    <t xml:space="preserve">Dịch vụ: nhà hàng, tiệc cưới, Hội nghị, massage.
</t>
  </si>
  <si>
    <t xml:space="preserve">1A  Ngô Gia Tự, P. Tân An , Q. Ninh Kiều, TPCT
</t>
  </si>
  <si>
    <t>ktkimtho_hotel@kimtho.com</t>
  </si>
  <si>
    <t>02923.817.517</t>
  </si>
  <si>
    <t xml:space="preserve">Dịch vụ: nhà hàng, buffet, Hội nghị, cafe ngoài trời.
</t>
  </si>
  <si>
    <t>11/2019</t>
  </si>
  <si>
    <t>anh Hải - GĐ: 0988.229.998</t>
  </si>
  <si>
    <t xml:space="preserve">34 Nam Kỳ Khởi Nghĩa, P. Tân An, Q. Ninh Kiều, TPCT
</t>
  </si>
  <si>
    <t>02923.821.851</t>
  </si>
  <si>
    <t xml:space="preserve">Dịch vụ: nhà hàng, buffet, Hội nghị.
</t>
  </si>
  <si>
    <t>12/2024</t>
  </si>
  <si>
    <t xml:space="preserve">91 Châu Văn Liêm, P. An Lạc, Q. Ninh Kiều, TPCT
</t>
  </si>
  <si>
    <t xml:space="preserve"> info@asiahotelct.com</t>
  </si>
  <si>
    <t>02923.812.800</t>
  </si>
  <si>
    <t>anh An - GĐ: 0888.404.666; anh Hùng - Hành chính: 0987.055.524</t>
  </si>
  <si>
    <t xml:space="preserve">Dịch vụ: nhà hàng, tiệc cưới, Hội nghị, karaoke.
</t>
  </si>
  <si>
    <t>9/2023</t>
  </si>
  <si>
    <t xml:space="preserve">20B2 Lý Hồng Thanh, P. Cái Khế, Q. Ninh Kiều, TPCT
</t>
  </si>
  <si>
    <t>thaimaiholiday@gmail.com</t>
  </si>
  <si>
    <t>02923.760.146</t>
  </si>
  <si>
    <t xml:space="preserve">Dịch vụ: nhà hàng, Hội nghị.
</t>
  </si>
  <si>
    <t>9/2024</t>
  </si>
  <si>
    <t>02926.254.567</t>
  </si>
  <si>
    <t>info@ttccantho.com; hr.ex1@ttccantho.com</t>
  </si>
  <si>
    <t>Cạnh 349, KV Phú Hưng, phường Phú Thứ, Q. Cái Răng, TPCT</t>
  </si>
  <si>
    <t>Thy - 0947224 467; mail: nhanghigreenvillage@gmail.com</t>
  </si>
  <si>
    <t>31 - 33 Trần Quang Khải, P. Cái Khế, Q. Ninh Kiều, TP. Cần Thơ</t>
  </si>
  <si>
    <t>02923. 863.399</t>
  </si>
  <si>
    <t>520.000đ, 575.000đ, 630.000đ, 750.000đ, 860.000đ</t>
  </si>
  <si>
    <t>huynhlapbouiquehotel@gmail.com</t>
  </si>
  <si>
    <t>Phạm Văn Hiếu - GĐ: 0918.169.846</t>
  </si>
  <si>
    <t>info.cantho@azerai.com</t>
  </si>
  <si>
    <t xml:space="preserve">08 Xuân Thủy, KDC Cái Sơn Hàng Bàng, P. An Bình, Q. Ninh Kiều, TPCT
</t>
  </si>
  <si>
    <t>Anh Khang - GĐ: 0919.307.499; Thái Mãi - Quản lý: 0909.443.737</t>
  </si>
  <si>
    <t xml:space="preserve">Tổng cộng: </t>
  </si>
  <si>
    <t>Tổng cộng:</t>
  </si>
  <si>
    <t>Tàu thủy lưu trú du lịch</t>
  </si>
  <si>
    <t>Tầng trệt Khách sạn Victoria Cần Thơ, cồn Cái Khế, P. Cái Khế, Q. Ninh Kiều, TP. Cần Thơ</t>
  </si>
  <si>
    <t>02923.683366</t>
  </si>
  <si>
    <t>Khu Văn phòng NHKS Vạn Phát 1, KV3, Cồn Khương, P. Cái Khế, Q. Ninh Kiều, TP Cần Thơ</t>
  </si>
  <si>
    <t xml:space="preserve">02923.783.877 </t>
  </si>
  <si>
    <t>144 Hai Bà Trưng, phường Tân An, Quận Ninh Kiều, TP Cần Thơ</t>
  </si>
  <si>
    <t>02923.829.540</t>
  </si>
  <si>
    <t>7 tàu: 01 tàu/16 phòng, 01 tàu/14 phòng, 02 tàu/ 2 phòng, 03 tàu/ 1 phòng</t>
  </si>
  <si>
    <t>03 tàu: 01 tàu/6 phòng, 0 tàu/10 phòng, 01 tàu/ 12 phòng</t>
  </si>
  <si>
    <t xml:space="preserve">        HOMESTAY, NHÀ VƯỜN CÓ PHÒNG LƯU TRÚ</t>
  </si>
  <si>
    <t xml:space="preserve">            NHÀ KHÁCH</t>
  </si>
  <si>
    <t>Khách sạn Rich</t>
  </si>
  <si>
    <t>Chị Ngọc - GĐ: 0975.951.199</t>
  </si>
  <si>
    <t>Trương Đỗ Kim Ngân - GĐ: 0819.888.007; Thiện - PGĐ: 0948.852424</t>
  </si>
  <si>
    <t>Long - Quản lý: 0349,558,202</t>
  </si>
  <si>
    <t>Tổ 8 Bình Phó B, P. Long Tuyền, Q. Bình thủy, TP Cần Thơ</t>
  </si>
  <si>
    <t>KV Bình Phó B, P. Long Tuyền, Q. Bình thủy, TP Cần Thơ</t>
  </si>
  <si>
    <t>Ô. Ngô Chí Hiếu - GĐ: 0918,663,999</t>
  </si>
  <si>
    <t>Đơn vị ngưng hoạt động</t>
  </si>
  <si>
    <t xml:space="preserve">64 Trần Văn Trà, KDC Hưng Phú, Q. Cái Răng, TP. Cần Thơ  </t>
  </si>
  <si>
    <t>Nguyễn Văn Hưng - GĐ: 0939.862.286</t>
  </si>
  <si>
    <t xml:space="preserve">DANH SÁCH KHÁCH SẠN  1 SAO </t>
  </si>
  <si>
    <t xml:space="preserve">DANH SÁCH KHÁCH SẠN 2 SAO </t>
  </si>
  <si>
    <t>Thông tin dịch vụ</t>
  </si>
  <si>
    <t xml:space="preserve">78 Hùng Vương, P. Thới Bình, Q. Ninh Kiều, TPCT
</t>
  </si>
  <si>
    <t xml:space="preserve"> quangsanghotel@yahoo.com.vn</t>
  </si>
  <si>
    <t xml:space="preserve">110D CMT8, P. Cái Khế, Q. Ninh Kiều, TPCT
</t>
  </si>
  <si>
    <t>minhnguyethotel@gmail.com</t>
  </si>
  <si>
    <t xml:space="preserve">38 Lê Lợi, P. Cái Khế, Q. Ninh Kiều, TP. Cần Thơ
</t>
  </si>
  <si>
    <t>phuongtranhotel@gmail.com</t>
  </si>
  <si>
    <t xml:space="preserve">133H Trần Hưng Đạo, P. An Phú, Q. Ninh Kiều, TPCT
</t>
  </si>
  <si>
    <t>ksnamanh@yahoo.com;loanvatc@yahoo.com</t>
  </si>
  <si>
    <t xml:space="preserve">161 Trần Văn Khéo, P, Cái Khế, Q. Ninh Kiều, TPCT 
</t>
  </si>
  <si>
    <t xml:space="preserve">38 Mậu Thân, P. An Phú, Q. Ninh Kiều, TP. Cần Thơ
</t>
  </si>
  <si>
    <t>phuuyhotelcantho@gmail.com;phuuynguyen@yahoo.com.vn</t>
  </si>
  <si>
    <t xml:space="preserve">67-69-71-73-75 Lý Hồng Thanh, P.Cái Khế, Q. Ninh Kiều, TPCT
</t>
  </si>
  <si>
    <t>thaituanhotelt@yahoo.com</t>
  </si>
  <si>
    <t xml:space="preserve">95/4 Thới Nhựt, P. An Khánh, Q. Ninh Kiều, TPCT 
</t>
  </si>
  <si>
    <t>thanhdat@resortthanhdat.vn</t>
  </si>
  <si>
    <t xml:space="preserve">56 Nam Kỳ Khởi Nghĩa, P. Tân An, Q. Ninh Kiều, TPCT
</t>
  </si>
  <si>
    <t>huynhlachotel@yahoo.com</t>
  </si>
  <si>
    <t xml:space="preserve">Đường Sông Hậu, P. Cái Khế, Q. Ninh Kiều, TPCT
</t>
  </si>
  <si>
    <t>kscongdoancantho@lyahoo.com</t>
  </si>
  <si>
    <t xml:space="preserve">27A/1 đường Vòng Cung, KV 8 -  P.  An Bình, Q. Ninh Kiều, TPCT 
</t>
  </si>
  <si>
    <t>namsonhotel@yahoo.com.vn</t>
  </si>
  <si>
    <t xml:space="preserve">6 - 8 Hải Thượng Lãn  Ông, P. Tân An, Q. Ninh Kiều, TPCT
</t>
  </si>
  <si>
    <t xml:space="preserve">68 Hai Bà Trưng, P. Tân An, Q. Ninh Kiều, TPCT
</t>
  </si>
  <si>
    <t>thanhthuycthotel@gmail.com</t>
  </si>
  <si>
    <t xml:space="preserve">97Đ Phạm Ngọc Thạch , P. Cái Khế, Q. Ninh Kiều, TPCT
</t>
  </si>
  <si>
    <t>lanvyhotel@yahoo.com.vn</t>
  </si>
  <si>
    <t xml:space="preserve">102/4 B1 Ung Văn Khiêm, P. Cái Khế, Q. Ninh kiều, TPCT
</t>
  </si>
  <si>
    <t>khachsanviendongcantho@yahoo.com</t>
  </si>
  <si>
    <t xml:space="preserve">48 Ngô Quyền, P. Tân An, Q. Ninh Kiều, TPCT.
</t>
  </si>
  <si>
    <t>salesmadellahotel@gmail.com</t>
  </si>
  <si>
    <t xml:space="preserve">55 - 57 Phạm Ngọc Thạch, P. Cái Khế, Q. Ninh Kiều, TPCT
</t>
  </si>
  <si>
    <t xml:space="preserve">138A Nguyễn An Ninh, Q. Ninh Kiều, TPCT 
</t>
  </si>
  <si>
    <t>kimlancantho@gmail.com</t>
  </si>
  <si>
    <t xml:space="preserve">07 Trần Đại Nghĩa, Q. Ninh Kiều, TPCT
</t>
  </si>
  <si>
    <t xml:space="preserve">172C đường 3/2, P. Hưng Lợi, Q. Ninh Kiều, TPCT
</t>
  </si>
  <si>
    <t xml:space="preserve">46 Trần Đại Nghĩa, P. Cái Khế, Q. Ninh Kiều, TPCT
</t>
  </si>
  <si>
    <t xml:space="preserve">41 Châu Văn Liêm, P. An Lạc, Q. Ninh Kiều, TPCT
</t>
  </si>
  <si>
    <t>nhakhachcantho@gmail.com; khachsancantho@gmail.com</t>
  </si>
  <si>
    <t xml:space="preserve">85 Châu Văn Liêm, P. An Lạc, Q. Ninh Kiều, TP. Cần Thơ
</t>
  </si>
  <si>
    <t>anhdaomekonghotel@gmail.com</t>
  </si>
  <si>
    <t xml:space="preserve">Số 09 Lê Thánh Tôn, P. Tân An, Q. Ninh Kiều, TP. Cần Thơ
</t>
  </si>
  <si>
    <t xml:space="preserve">690 đường 30/4, P. Hưng Lợi, Q. Ninh Kiều, TPCT
</t>
  </si>
  <si>
    <t>vanghotel@gmail.com</t>
  </si>
  <si>
    <t xml:space="preserve">147 Trần Văn Khéo, P. Cái Khế, Q. Ninh Kiều, TPCT
</t>
  </si>
  <si>
    <t xml:space="preserve">Lô A TTTMCK - P. Cái Khế, Q. Ninh Kiều, TPCT
</t>
  </si>
  <si>
    <t>ksdona@gmail.com</t>
  </si>
  <si>
    <t xml:space="preserve">86A-88B  Nguyễn Thái Học, Q. Ninh Kiều, TPCT
</t>
  </si>
  <si>
    <t xml:space="preserve">199 Nguyễn Trãi, P. Thới Bình, Q. Ninh Kiều, TP. Cần Thơ
</t>
  </si>
  <si>
    <t>ksphuongnga@gmail.com</t>
  </si>
  <si>
    <t xml:space="preserve">79B Phạm Ngọc Thạch, P. Cái Khế, Q. Ninh Kiều, TPCT
</t>
  </si>
  <si>
    <t xml:space="preserve">12-14-16 Trần Phú, P. Cái Khế, Q. Ninh Kiều, TPCT
</t>
  </si>
  <si>
    <t xml:space="preserve"> hoaphuonghotel@canthotourist.com.vn</t>
  </si>
  <si>
    <t xml:space="preserve">44 Đường  30/4, P. Hưng Lợi, Q. Ninh Kiều, TP. Cần Thơ 
</t>
  </si>
  <si>
    <t>thanhkieuhotel44@gmail.com</t>
  </si>
  <si>
    <t xml:space="preserve">76-78 Lương Đình Của, Trần Văn Khéo, P. Cái Khế, Q. Ninh Kiều
</t>
  </si>
  <si>
    <t>tokyohotelcantho@gmail.com</t>
  </si>
  <si>
    <t xml:space="preserve">05 Phạm Ngũ Lão, P. An Hòa, Q. Ninh Kiều, TPCT
</t>
  </si>
  <si>
    <t>nguyenthicamnganct@yahoo.com.vn</t>
  </si>
  <si>
    <t xml:space="preserve">99B, 95/4 Mậu Thân, Q. Ninh Kiều, TPCT
</t>
  </si>
  <si>
    <t>thienhaison@yahoo.com.vn</t>
  </si>
  <si>
    <t xml:space="preserve">Lô A5- A 6KDC 91B, P.An Khánh, Q. Ninh Kiều, TPCT
</t>
  </si>
  <si>
    <t>kimkhanhhotel@gmail.com</t>
  </si>
  <si>
    <t xml:space="preserve">20 Hồ Xuân Hương, Q. Ninh Kiều, TP. Cần Thơ
</t>
  </si>
  <si>
    <t xml:space="preserve">63-65 Lý Hồng Thanh, P. Cái Khế, TP. Cần Thơ 
</t>
  </si>
  <si>
    <t>kimlan65b2@gmail.com</t>
  </si>
  <si>
    <t xml:space="preserve">KV Thới Bình, P. Phước Thới, Q. Ô Môn, TPCT
</t>
  </si>
  <si>
    <t>nguyenducngoccantho@gmail.com</t>
  </si>
  <si>
    <t xml:space="preserve">36 Lê Lợi, P. Cái Khế, Q. Ninh Kiều, TPCT
</t>
  </si>
  <si>
    <t>anhthu050192@gmail.com</t>
  </si>
  <si>
    <t>136-138 CMT8, P. Cái Khế, Q. Ninh Kiều, TPCT</t>
  </si>
  <si>
    <t>hotelkimloc@gmail.com</t>
  </si>
  <si>
    <t xml:space="preserve">20 Trần Quang Khải, P. Cái Khế, Q. Ninh Kiều, TPCT
</t>
  </si>
  <si>
    <t>ksphuoctien08@gmail.com</t>
  </si>
  <si>
    <t xml:space="preserve">Khu Dân cư số 9 Đường 30/4, P. Hưng Lợi, Q. Ninh Kiều, TPCT
</t>
  </si>
  <si>
    <t>springhotelct@hcm.vnn.vn</t>
  </si>
  <si>
    <t xml:space="preserve">Lô AC02 - 6789 đường số 06 KDC Hồng Phát, P. An Bình, Q. Ninh Kiều
</t>
  </si>
  <si>
    <t>vankimhung@yahoo.com</t>
  </si>
  <si>
    <t xml:space="preserve">118C CMT8, P. Cái Khế, Q. Ninh Kiều, TPCT
</t>
  </si>
  <si>
    <t>huehong76@yahoo.com.vn;huynhlong.pn@gmail.com</t>
  </si>
  <si>
    <t xml:space="preserve">23 KV1 P. Ba Láng, Q. Cái Răng, TPCT
</t>
  </si>
  <si>
    <t>phuongquang0812@gmail.com</t>
  </si>
  <si>
    <t>kimphunghotel@gmail.com</t>
  </si>
  <si>
    <t xml:space="preserve">87 Phan Đăng Lưu, Q. Ninh Kiều, TPCT
</t>
  </si>
  <si>
    <t>huyentranhotelct@gmail.com</t>
  </si>
  <si>
    <t xml:space="preserve">120E Trần Phú, P. Cái Khế, Q. Ninh Kiều, TPCT
</t>
  </si>
  <si>
    <t>nguyenngocnao1983;nguyenthanhcan2929@gmail.com</t>
  </si>
  <si>
    <t xml:space="preserve">Số 2 Hẻm 3 Mậu Thân, P. Xuân Khánh, Q. Ninh Kiều
</t>
  </si>
  <si>
    <t>hongphuchotelcantho@gmail.com</t>
  </si>
  <si>
    <t xml:space="preserve">35 Lý Hồng Thanh, TTTMCK, P. Cái Khế, Q. Ninh Kiều, TPCT
</t>
  </si>
  <si>
    <t>khachsanthienphuc84@gmail.com</t>
  </si>
  <si>
    <t xml:space="preserve">53 Ngô Quyền, P.An Cư, Q. Ninh Kiều, TPCT
</t>
  </si>
  <si>
    <t>hotel199@seagullfnt.com.vn</t>
  </si>
  <si>
    <t>anhotel1@gmail.com</t>
  </si>
  <si>
    <t xml:space="preserve">A3 Lô 7, KDC Hưng Phú 1, P. Hưng Phú, Q. Cái Răng, TP. Cần Thơ
</t>
  </si>
  <si>
    <t xml:space="preserve">49-51 Hùng Vương, Q. Ninh Kiều, TP. Cần Thơ 
</t>
  </si>
  <si>
    <t>tphuongmai@gmail.com</t>
  </si>
  <si>
    <t xml:space="preserve">60-62 Phan Huy Chú, P. An Khánh, Q. Ninh Kiều, TPCT
</t>
  </si>
  <si>
    <t>huynhtandat2007@yahoo.com</t>
  </si>
  <si>
    <t xml:space="preserve">38/33 Mậu Thân, P. An Hòa, Q. Ninh Kiều, TPCT
</t>
  </si>
  <si>
    <t>phucbank@yahoo.com.vn</t>
  </si>
  <si>
    <t xml:space="preserve">56 đường B23, KDC Hưng Phú, Q. Cái Răng, TPCT
</t>
  </si>
  <si>
    <t>ctythanhnguyen20@gmail.com</t>
  </si>
  <si>
    <t xml:space="preserve">31 Ngô Đức Kế, Q. Ninh Kiều, TPCT
</t>
  </si>
  <si>
    <t>ksphungngan@gmail.com</t>
  </si>
  <si>
    <t xml:space="preserve">60 Nguyễn An Ninh, P. Tân An, Q. Ninh Kiều, TPCT
</t>
  </si>
  <si>
    <t>tcdac1794@yahoo.com.vn</t>
  </si>
  <si>
    <t xml:space="preserve">102-102A Hùng Vương, P. Thới Bình, Q. Ninh Kiều, TP. Cần Thơ
</t>
  </si>
  <si>
    <t>huyhoangct@gmail.com</t>
  </si>
  <si>
    <t xml:space="preserve">156 Đ 3/2, P. Hưng Lợi, Q. Ninh Kiều, TPCT
</t>
  </si>
  <si>
    <t>ctytnhhlotuyen@gmail.com</t>
  </si>
  <si>
    <t xml:space="preserve">9C CMT8, P. An Hòa, Q. Ninh Kiều, TPCT 
</t>
  </si>
  <si>
    <t>thuanphat.hotel@gmail.com</t>
  </si>
  <si>
    <t xml:space="preserve">85 Lý Tự Trọng, Q. Ninh Kiều, TPCT
</t>
  </si>
  <si>
    <t>khachsanthanhhuong@yahoo.com.vn;tphuongmai@gmail.com</t>
  </si>
  <si>
    <t xml:space="preserve">25A - 25B Đinh Công Tráng, Q. Ninh Kiều, TPCT
</t>
  </si>
  <si>
    <t>ksthainguyen1@gmail.com</t>
  </si>
  <si>
    <t xml:space="preserve">27 Trần Hưng Đạo, P. An Cư, Q. Ninh Kiều, TPCT
</t>
  </si>
  <si>
    <t>khachsanviendongct@gmail.com</t>
  </si>
  <si>
    <t xml:space="preserve">342A Nguyễn Văn Cừ, P. An Hòa, Q. Ninh Kiều, TPCT
</t>
  </si>
  <si>
    <t>thientuanhotel@gmail.com</t>
  </si>
  <si>
    <t xml:space="preserve">23 Phan Đăng Lưu, P. Thới Bình, Q. Ninh Kiều, TPCT
</t>
  </si>
  <si>
    <t>tphuongmai@gmail.com;thungan2hotel@gmail.com</t>
  </si>
  <si>
    <t xml:space="preserve">34 Trần Quang Khải, P. Cái Khế, Q. Ninh Kiều, TPCT
</t>
  </si>
  <si>
    <t>chuyenpct184@gmail.com</t>
  </si>
  <si>
    <t xml:space="preserve">18 Nguyễn Văn Cừ, P. Cái Khế, Q. Ninh Kiều, TPCT
</t>
  </si>
  <si>
    <t xml:space="preserve">khachsanhongdao@gmail.com </t>
  </si>
  <si>
    <t xml:space="preserve">118/9A Trần Phú, P. Cái Khế, Q. Ninh Kiều, TPCT
</t>
  </si>
  <si>
    <t xml:space="preserve">461 Đường 30/4 P.Hưng Lợi, Q. Ninh Kiều, TPCT
</t>
  </si>
  <si>
    <t xml:space="preserve"> cgiang020057@yahoo.co.vn</t>
  </si>
  <si>
    <t xml:space="preserve">2A dãy B, Trần Hoàng Na, P. Hưng Lợi, Q. Ninh Kiều, TPCT
</t>
  </si>
  <si>
    <t>lephuongcantho2006@gmail.com</t>
  </si>
  <si>
    <t xml:space="preserve">138C Lý Tự Trọng, Q. Ninh Kiều, TPCT 
</t>
  </si>
  <si>
    <t>trithienhotelt@gmail.com</t>
  </si>
  <si>
    <t xml:space="preserve">26 Trần Phú, Q. Ninh Kiều, TP Cần Thơ
</t>
  </si>
  <si>
    <t>duonghai01@yahoo.com.vn</t>
  </si>
  <si>
    <t xml:space="preserve">Số 2, Đ30/4 P. Hưng Lợi, Q. Ninh Kiều, TPCT
</t>
  </si>
  <si>
    <t>vubinh@gmail.com</t>
  </si>
  <si>
    <t xml:space="preserve">35 Ngô Đức Kế, P. Tân An, Q. Ninh Kiều, TPCT
</t>
  </si>
  <si>
    <t>huyhoanghotel@canthotourist.vn</t>
  </si>
  <si>
    <t xml:space="preserve">45 Trần Văn Hoài, P. Xuân Khánh, Q. Ninh Kiều, TPCT
</t>
  </si>
  <si>
    <t>xuanct65@gmail.com; haduco2005@yahoo.com.vn</t>
  </si>
  <si>
    <t xml:space="preserve">42 Hai Bà Trưng, P. Tân An, Q. Ninh Kiều, TPCT
</t>
  </si>
  <si>
    <t>tayhohotel@canthotourist.com.vn;tayhohotel2014@gmail.com</t>
  </si>
  <si>
    <t xml:space="preserve">272E, Đường 30/4, P. Hưng Lợi, Q. Ninh Kiều, TPCT
</t>
  </si>
  <si>
    <t>ctyxdtmhungthinh@gmail.com</t>
  </si>
  <si>
    <t xml:space="preserve">05 Thủ Khoa Huân, P. Tân An, Q. Ninh Kiều, TPCT
</t>
  </si>
  <si>
    <t>kshongphat@gmail.com</t>
  </si>
  <si>
    <t xml:space="preserve">180/9 đường 30/4, P. Hưng Lợi, Q. Ninh Kiều, TPCT
</t>
  </si>
  <si>
    <t>tanhoamaictu@gmail.com</t>
  </si>
  <si>
    <t xml:space="preserve">C233/4 Nguyễn Văn Linh, P. Hưng Lợi, Q. Ninh Kiều, TPCT
</t>
  </si>
  <si>
    <t>frontdesk@nammonhotel.com.vn</t>
  </si>
  <si>
    <t xml:space="preserve">Cạnh 225/57 Đường 30/4, P. Hưng Lợi, Q. Ninh Kiều, TPCT
</t>
  </si>
  <si>
    <t>truc.le138@gmail.com</t>
  </si>
  <si>
    <t xml:space="preserve">KV 10, đường Quang Trung, P. Hưng Phú, Q. Cái Răng, TPCT 
</t>
  </si>
  <si>
    <t>tolocgold@yahoo.com</t>
  </si>
  <si>
    <t xml:space="preserve">77 Trần Phú, P. Cái Khế, Q. Ninh Kiều, TPCT
</t>
  </si>
  <si>
    <t>thienlycantho@gmail.com</t>
  </si>
  <si>
    <t xml:space="preserve">8/2/3 Trần Văn Khéo, P. Cái Khế, Q. Ninh Kiều, TP. Cần Thơ
</t>
  </si>
  <si>
    <t>thiencatmy@gmail.com</t>
  </si>
  <si>
    <t xml:space="preserve">43 KDC số 9, đường 30/4, P. Xuân Khánh, Q. Ninh Kiều, TPCT
</t>
  </si>
  <si>
    <t>sangnguyen2526@gmail.com</t>
  </si>
  <si>
    <t xml:space="preserve">190A1 đường 30/4, P. Hưng Lợi, Q. Ninh Kiều, TPCT
</t>
  </si>
  <si>
    <t>truclinhhotel@gmail.com</t>
  </si>
  <si>
    <t xml:space="preserve">12 Tân Trào, P. Tân An, Q. Ninh Kiều, TPCT
</t>
  </si>
  <si>
    <t>hotelmykim@gmail.com</t>
  </si>
  <si>
    <t xml:space="preserve">10 Tân Trào, P.Tân An, Q. Ninh Kiều, TPCT
</t>
  </si>
  <si>
    <t xml:space="preserve"> hotel31@gmail.com</t>
  </si>
  <si>
    <t>192 tỷ đồng</t>
  </si>
  <si>
    <t>Số 9C Trần Phú, P. Cái Khế, Q. Ninh Kiều, TPCT
Email: infoct@nestahotel.com.vn</t>
  </si>
  <si>
    <t>0292.3761643; Chị Chi: 0942.090505</t>
  </si>
  <si>
    <t>Dịch vụ: nhà hàng, Hội nghị, hội thảo, tiệc, spa, massage, phòng gym, hồ bơi, bar, cafe, vận chuyển lữ hành, quầy thông tin
Hoạt động năm 2015</t>
  </si>
  <si>
    <t>Từ 1.000.000 đến 3.500.000 (tùy loại phòng)</t>
  </si>
  <si>
    <t>Anh Dương</t>
  </si>
  <si>
    <t>Art Homestay</t>
  </si>
  <si>
    <t>Chủ cơ sở</t>
  </si>
  <si>
    <t>42 -44-46 Nguyễn An Ninh, Q. Ninh Kiều, TP. Cần Thơ</t>
  </si>
  <si>
    <t>02926. 545.777</t>
  </si>
  <si>
    <t>Huỳnh Thị Mỹ Loan - GĐ: 0988.150.809</t>
  </si>
  <si>
    <t>hmloan88@gmail.com</t>
  </si>
  <si>
    <t>Giá phòng:</t>
  </si>
  <si>
    <t>230.000đ - 1.000.000đ</t>
  </si>
  <si>
    <t>Thời điểm bắt đầu hoạt động</t>
  </si>
  <si>
    <t>9/2019</t>
  </si>
  <si>
    <t>Winter Spring Homestay</t>
  </si>
  <si>
    <t>75 Ung Văn Khiêm, P. Cái Khế, Q. Ninh Kiều, TP. Cần Thơ</t>
  </si>
  <si>
    <t>Nguyễn Vũ Lang - GĐ: 0907.040.033</t>
  </si>
  <si>
    <t>vulang@winterspring.com.vn</t>
  </si>
  <si>
    <t>20/10/2019</t>
  </si>
  <si>
    <t>KS Đại Nam**</t>
  </si>
  <si>
    <t>69 Trần Đại Nghĩa, P. Cái Khế, Q. Ninh Kiều, TP. Cần Thơ</t>
  </si>
  <si>
    <t>chị Ngân - Chủ khách sạn: 0948.589.588</t>
  </si>
  <si>
    <t>Lê Thị Hạnh Trang; Dung: 0832.487.138</t>
  </si>
  <si>
    <t>Ngô Quang  Duy - GĐ:0949.407.999; Minh - Quản lý: 0907.722.096</t>
  </si>
  <si>
    <t>Nhà nghỉ Thiên Vân</t>
  </si>
  <si>
    <t>72 Lương Đình Của, Q. Ninh Kiều</t>
  </si>
  <si>
    <t>chị Vân - Chủ cơ sở: 0969.696.068</t>
  </si>
  <si>
    <t>Nhà nghỉ Mi Mi</t>
  </si>
  <si>
    <t>12P Mạc Đỉnh Chi, Q. Ninh Kiều</t>
  </si>
  <si>
    <t>02923821503</t>
  </si>
  <si>
    <t>Khách sạn Hoàng Hải Đăng 1</t>
  </si>
  <si>
    <t>60 Nguyễn An Ninh, P. Tân An, Q. Ninh Kiều, TP. Cần Thơ</t>
  </si>
  <si>
    <t>02923. 810. 568</t>
  </si>
  <si>
    <t>Trương Thị Nhiệm - GĐ: 0939.343.508</t>
  </si>
  <si>
    <t>kshoanghaidang@gmail.com; truongthinhiem@gmail.com</t>
  </si>
  <si>
    <t>CT Morning hostel</t>
  </si>
  <si>
    <t>81 Lý Hồng Thanh, P. Cái Khế, Q. Ninh Kiều, TP. Cần Thơ</t>
  </si>
  <si>
    <t>Trần Tấn Tài: '0939888559</t>
  </si>
  <si>
    <t>Nguyễn Văn Hòa: 0913.784.761</t>
  </si>
  <si>
    <t>Huỳnh Thị Ngọc Tương Lai: 0989799069</t>
  </si>
  <si>
    <t>0338658181</t>
  </si>
  <si>
    <t>Nguyễn Phương Nam - Chủ cơ sở: 0708.221.231</t>
  </si>
  <si>
    <t>ctmorninghostel@gmail.com</t>
  </si>
  <si>
    <t>Thời điểm bắt đầu kinh doanh</t>
  </si>
  <si>
    <t>20/10/2020</t>
  </si>
  <si>
    <t>Khách sạn ViVa 2 (đổi chủ, tên)</t>
  </si>
  <si>
    <t>KS Thiên Phúc * (Giải thể ngày 01/4/2020)</t>
  </si>
  <si>
    <t>KS Gia Linh * (27/11/2018)</t>
  </si>
  <si>
    <t>Khách sạn M.E.S</t>
  </si>
  <si>
    <t>18 - 20 Tân Trào, P. Tân An, Q. Ninh Kiều, TP. Cần Thơ</t>
  </si>
  <si>
    <t>02923.823.828</t>
  </si>
  <si>
    <t>02923.691.999</t>
  </si>
  <si>
    <t>Phạm Thị Ngọc Sáng - GĐ: 0901.081.308</t>
  </si>
  <si>
    <t>mespham99@gmail.com; mespham88@gmail.com</t>
  </si>
  <si>
    <t>Lưu trú</t>
  </si>
  <si>
    <t>Lưu trú ngắn ngày</t>
  </si>
  <si>
    <t>1,9 tỷ</t>
  </si>
  <si>
    <t>21/10/2018</t>
  </si>
  <si>
    <t>Motel 1993</t>
  </si>
  <si>
    <t>60 Hai Bà Trưng, P. Tân An, Q. Ninh Kiều, Tp. Cần Thơ</t>
  </si>
  <si>
    <t>02923.818.486</t>
  </si>
  <si>
    <t>khachsanviva2@gmail.com</t>
  </si>
  <si>
    <t>Trương Thị Diễm Thu - GĐ: 0907.142.213</t>
  </si>
  <si>
    <t>200 triệu</t>
  </si>
  <si>
    <t>22/10/2018</t>
  </si>
  <si>
    <t>Honey Houses</t>
  </si>
  <si>
    <t>02923.872.777</t>
  </si>
  <si>
    <t>kshoneyhouses@gmail.com</t>
  </si>
  <si>
    <t>Trần Thị Thanh Liễu - Chủ cơ sở: 0932.965.277</t>
  </si>
  <si>
    <t>23/7/2018</t>
  </si>
  <si>
    <t>02923.939.955</t>
  </si>
  <si>
    <t>Nguyễn Văn Hận - GĐ: 0939.199.222</t>
  </si>
  <si>
    <t xml:space="preserve">NHÀ NGHỈ </t>
  </si>
  <si>
    <t>Nhà nghỉ Fabulous</t>
  </si>
  <si>
    <t>162/42a Nguyễn Việt Hồng, P. An Phú, Q. Ninh Kiều, TP. Cần Thơ</t>
  </si>
  <si>
    <t>Cao Thiên Lý - Chủ cơ sở: 0949.317.672</t>
  </si>
  <si>
    <t>fabulousmekong@gmail.com</t>
  </si>
  <si>
    <t>Vườn nhà chú Mười Cương (tạm ngưng hoạt động 01/12/2018)</t>
  </si>
  <si>
    <t>02923.649.888</t>
  </si>
  <si>
    <t>dainamgiact@gmail.com</t>
  </si>
  <si>
    <t>Phạm Thị Huỳnh Như - GĐ: 0947.178.887</t>
  </si>
  <si>
    <t xml:space="preserve">Huỳnh Thiện Danh - GĐ: </t>
  </si>
  <si>
    <t>Nhà nghỉ Gỗ</t>
  </si>
  <si>
    <t>Thửa đất 1624 tờ bản đồ số 9, ấp Nhơn Khánh, xã Nhơn Nghĩa, H. Phong Điền, TP. Cần Thơ</t>
  </si>
  <si>
    <t>tuan.boutiquelodge@gmail.com</t>
  </si>
  <si>
    <t>Mai Bảo Quế Hương - Chủ cơ sở: 0918.494.743; 0918494743 anh Tuấn</t>
  </si>
  <si>
    <t xml:space="preserve">Cồn Ấu, P. Hưng Phú, Q. Cái Răng, TP. Cần Thơ
</t>
  </si>
  <si>
    <t>02923.627.888</t>
  </si>
  <si>
    <t>Lưu trú, nhà hàng, tổ chức tiệc, Spa, sân tennis, pilates, yoga, hồ bơi, tổ chức tour tham quan cho khách nghỉ tại khách sạn.</t>
  </si>
  <si>
    <t>75 Châu Văn Liêm, P. An Lạc, Q. Ninh Kiều, TP. Cần Thơ</t>
  </si>
  <si>
    <t>02923.813.777</t>
  </si>
  <si>
    <t>Phan Thị Minh Hiếu - GĐ: 0909.133.336</t>
  </si>
  <si>
    <t>lưu trú</t>
  </si>
  <si>
    <t>1,8 tỷ</t>
  </si>
  <si>
    <t>31 Châu Văn Liêm, P. An Lạc, Q. Ninh Kiều, TPCT</t>
  </si>
  <si>
    <t>02923.810.666</t>
  </si>
  <si>
    <t>Lê Thanh Xuân - GĐ: 0936.311.758</t>
  </si>
  <si>
    <t>KS Nam Môn* (08/5/2019)</t>
  </si>
  <si>
    <t>Lê Thị Thanh Trúc - GĐ: 0911.316.899; chị Minh - Quản lý: 0988.988.397</t>
  </si>
  <si>
    <t>31 Châu Văn Liêm, P. An Lạc, Q. Ninh Kiều. Tp Cần Thơ</t>
  </si>
  <si>
    <t>Khách sạn Hello 2 (01/8/2017)</t>
  </si>
  <si>
    <t>02923.764.290</t>
  </si>
  <si>
    <t>Nguyễn Thị Ngọc Hạnh - GĐ:  0908. 396.363</t>
  </si>
  <si>
    <t>Khách sạn Phúc Long 1</t>
  </si>
  <si>
    <t>B19 KDC 91B, P. An Khánh, Q. Ninh Kiều, Tp Cần Thơ</t>
  </si>
  <si>
    <t>Trần Thị Kim Loan - GĐ: 0939.581.999</t>
  </si>
  <si>
    <t>thinhphuongnam123@gmail.com</t>
  </si>
  <si>
    <t>100 triệu</t>
  </si>
  <si>
    <t>13/3/2019</t>
  </si>
  <si>
    <t>Khách sạn Phúc Long 2</t>
  </si>
  <si>
    <t>15 - 17 Điện Biên Phủ, P. An Lạc, Q. Ninh Kiều, TP Cần Thơ</t>
  </si>
  <si>
    <t>24/7/2019</t>
  </si>
  <si>
    <t>01/2020</t>
  </si>
  <si>
    <t>01/2025</t>
  </si>
  <si>
    <t>05/2019</t>
  </si>
  <si>
    <t>05/2024</t>
  </si>
  <si>
    <t>Khách sạn Thanh Thủy 3</t>
  </si>
  <si>
    <t>11-13-15 Ngô Gia Tự, P. Tân An, Q. Ninh Kiều, TP. Cần Thơ</t>
  </si>
  <si>
    <t>02923.819.819</t>
  </si>
  <si>
    <t>thanhthuy3cthotel@gmail.com</t>
  </si>
  <si>
    <t>Nguyễn Thị Thủy - GĐ; Hồng Chuyên - Quản lý: 0907.578.852</t>
  </si>
  <si>
    <t xml:space="preserve">14  Lê Lợi, P. Cái Khế, Q. Ninh Kiều, TPCT
</t>
  </si>
  <si>
    <t>Huỳnh Mỹ Ngọc - GĐ: 0908.981.828</t>
  </si>
  <si>
    <t xml:space="preserve">myngochotelct@gmail.com; </t>
  </si>
  <si>
    <t>myngochotel25@gmail.com</t>
  </si>
  <si>
    <t>Huỳnh Mỹ Ngọc- GĐ: 0908.981828</t>
  </si>
  <si>
    <t>ngoibt@gmail.com</t>
  </si>
  <si>
    <t>01/10/2017</t>
  </si>
  <si>
    <t>26 Lý Hồng Thanh, P. Cái Khế, Q. Ninh Kiều, TP. Cần Thơ</t>
  </si>
  <si>
    <t>02923.863.456</t>
  </si>
  <si>
    <t>anngochotel@gmail.com</t>
  </si>
  <si>
    <t>Nguyễn Minh Trung - GĐ: 0997.076.789</t>
  </si>
  <si>
    <t>320.000đ - 400.000đ</t>
  </si>
  <si>
    <t>6 tỷ</t>
  </si>
  <si>
    <t>Thái Bảo Mai Chi - GĐ: 0943.580.808</t>
  </si>
  <si>
    <t>9/2009</t>
  </si>
  <si>
    <t>Nhà nghỉ Bồ Câu</t>
  </si>
  <si>
    <t>108B/1 Trần Văn Khéo, P. Cái Khế, Q. Ninh Kiều, TP. Cần Thơ</t>
  </si>
  <si>
    <t>0837.453.999</t>
  </si>
  <si>
    <t>Nguyễn Minh Trung - Chủ cơ sở: 0997.076.789</t>
  </si>
  <si>
    <t>minhtrung@gmail.com</t>
  </si>
  <si>
    <t>250.000đ - 350.000đ</t>
  </si>
  <si>
    <t>02923.819.901</t>
  </si>
  <si>
    <t>Lưu trú, nhà hàng</t>
  </si>
  <si>
    <t>550.000đ , 650.000đ, 900.000đ</t>
  </si>
  <si>
    <t>14 tỷ</t>
  </si>
  <si>
    <t>6/2015</t>
  </si>
  <si>
    <t>6/2018</t>
  </si>
  <si>
    <t>Homestay N&amp;D</t>
  </si>
  <si>
    <t>L19 đường số 26 Công ty 8, P. Hưng Thạnh, Q. Cái Răng, TP. Cần Thơ</t>
  </si>
  <si>
    <t>0907.610.300</t>
  </si>
  <si>
    <t>Hoàng Thị Thùy Dương - Chủ cơ sở: 0983.012.586</t>
  </si>
  <si>
    <t>250.000đ - 600.000đ</t>
  </si>
  <si>
    <t xml:space="preserve">Homestay N&amp;D </t>
  </si>
  <si>
    <t>K10 đường số 24 Công ty 8, P. Hưng Thạnh, Q. Cái Răng, TP. Cần Thơ</t>
  </si>
  <si>
    <t>Nhà nghỉ ALUNY</t>
  </si>
  <si>
    <t>28 Ngô Đức Kế, P. Tân An, Q. Ninh Kiều, TP. Cần Thơ</t>
  </si>
  <si>
    <t>02922.220.613</t>
  </si>
  <si>
    <t>Hoàng Thị Thùy Dương - Chủ cơ sở: 0983.012.586; 0908.220.613</t>
  </si>
  <si>
    <t>100.000đ - 750.000đ</t>
  </si>
  <si>
    <t>08/2019</t>
  </si>
  <si>
    <t>Tô Phương Nam - GĐ; Nguyên - Quản lý: 0939.533.552</t>
  </si>
  <si>
    <t>Nhà nghỉ MILA</t>
  </si>
  <si>
    <t>L26, 27 đường só 5 KDC Mn Hưng Phú, Q. Cái Răng, TP Cần Thơ</t>
  </si>
  <si>
    <t>02926.6511615</t>
  </si>
  <si>
    <t xml:space="preserve">Khưu Khiết Trang - Chủ cơ sở, Nguyên - Quản lý: 0939.533.552 </t>
  </si>
  <si>
    <t>milahotel26@gmail.com</t>
  </si>
  <si>
    <t>160.000đ, 180.000đ, 300.000đ</t>
  </si>
  <si>
    <t>Lê Thị Kim Hạnh -GĐ, chú Thu 0913.759.702</t>
  </si>
  <si>
    <t>shinnyalum@gmail.com; phuonghoang.alum2009@yahoo.com</t>
  </si>
  <si>
    <t>800.000đ, 1.000.000đ, 1.300.000đ, 1.500.000đ, 2.500.000đ</t>
  </si>
  <si>
    <t>Khách sạn CALICT</t>
  </si>
  <si>
    <t>Nguyễn Thị Yến Nhi - GĐ, Thanh - Quản lý: 0911.991.569</t>
  </si>
  <si>
    <t>500 triệu</t>
  </si>
  <si>
    <t>29/4/2019</t>
  </si>
  <si>
    <t>02923.750.099</t>
  </si>
  <si>
    <t>auracanthohotel@gmail.com</t>
  </si>
  <si>
    <t>12/2014</t>
  </si>
  <si>
    <t xml:space="preserve">Dịch vụ: khu vực phục vụ ăn uống, cafe.
</t>
  </si>
  <si>
    <t>Khách sạn AMY</t>
  </si>
  <si>
    <t>134/12 Trần Phú, P. Cái Khế, Q. Ninh Kiều, TP Cần Thơ</t>
  </si>
  <si>
    <t>02923.762.525</t>
  </si>
  <si>
    <t>amyhotelcantho@gmail.com</t>
  </si>
  <si>
    <t>Trần Thị Thu Ngân - GĐ, Thanh - Quản lý: 0911.991.569</t>
  </si>
  <si>
    <t>27/9/2019</t>
  </si>
  <si>
    <t>79 Phạm Ngọc Thạch, P. Cái Khế, Q. Ninh Kiều, Tp. Cần Thơ</t>
  </si>
  <si>
    <t>02923.840.000</t>
  </si>
  <si>
    <t>hotelholidaytow@gmail.com</t>
  </si>
  <si>
    <t>Đỗ Thành Khang - GĐ: 0919.307.499</t>
  </si>
  <si>
    <t>550.000đ, 650.000đ, 750.000đ, 850.000đ, 1.200.000đ</t>
  </si>
  <si>
    <t xml:space="preserve">KS Phước Tiến * đổi tên thành ks Khánh Dương </t>
  </si>
  <si>
    <t>Khách sạn Thúy Hà</t>
  </si>
  <si>
    <t>88/2A Đề Thám, P. An Cư, Q. Ninh Kiều, TP. Cần Thơ</t>
  </si>
  <si>
    <t>0833.078.979</t>
  </si>
  <si>
    <t>Phan Dương Ngọc Thúy _ Chủ cơ sở</t>
  </si>
  <si>
    <t>250.000đ, 400.000đ</t>
  </si>
  <si>
    <t>Khách sạn Lê My</t>
  </si>
  <si>
    <t>66/11 CMT8, P. Cái Khế, Q. Ninh Kiều, TP. Cần Thơ</t>
  </si>
  <si>
    <t>02923.781.199</t>
  </si>
  <si>
    <t>kslemy2018@gmail.com</t>
  </si>
  <si>
    <t>Lê Minh Thiện - Giám đốc: 0913.781.211</t>
  </si>
  <si>
    <t>270.000đ</t>
  </si>
  <si>
    <t>15/2/2019</t>
  </si>
  <si>
    <t xml:space="preserve">Khách sạn Sky View Cần Thơ </t>
  </si>
  <si>
    <t>01 Nguyễn Bỉnh Khiêm, P. Cái Khế, Q. Ninh Kiều, TP. Cần Thơ</t>
  </si>
  <si>
    <t>dongnam01.hotel@gmail.com</t>
  </si>
  <si>
    <t>Nguyễn Phương Thảo - GĐ: 0987.848.589</t>
  </si>
  <si>
    <t>250.000đ</t>
  </si>
  <si>
    <t>Motel Vi Va</t>
  </si>
  <si>
    <t>26 Hai Bà Trưng, P. Cái Khế, Q. Ninh Kiều, TP. Cần Thơ</t>
  </si>
  <si>
    <t>02923.818485</t>
  </si>
  <si>
    <t>Anh Thành - GĐ: 0932.777.999</t>
  </si>
  <si>
    <t xml:space="preserve">Huỳnh Long Hà - GĐ: 0909.051.177 </t>
  </si>
  <si>
    <t>Anh Trọng - GĐ: 0939.248681; 0902.696.059</t>
  </si>
  <si>
    <t xml:space="preserve">Ấp Trường Phú 1, xã Trường Long, huyện Phong Điền, thành phố Cần Thơ </t>
  </si>
  <si>
    <t>0703381023</t>
  </si>
  <si>
    <t>lodge@stiermanns.de</t>
  </si>
  <si>
    <t>300.000đ</t>
  </si>
  <si>
    <t>18/4/2018</t>
  </si>
  <si>
    <t>hoangdiemtruong69@gmail.com</t>
  </si>
  <si>
    <t>Trương Thị Hoàng Diễm - GĐ: 0913.196.907</t>
  </si>
  <si>
    <t>400.000đ - 600.000đ</t>
  </si>
  <si>
    <t>KS Happy * chấm dứt hoạt động</t>
  </si>
  <si>
    <t>ông Nguyễn Duy Lân - GĐ; Hồ Tấn Lợi - Quản lý: 0903.835.565</t>
  </si>
  <si>
    <t>anh Khải GĐ: 0913783702</t>
  </si>
  <si>
    <t>30/5/2020</t>
  </si>
  <si>
    <t>30/5/2025</t>
  </si>
  <si>
    <t>Chị Ngọc - Chủ khách sạn 0908367369; Nguyễn Dương Lan Hảo - GĐ Điều hành; Nguyễn Văn Đến - PGĐ: 0907,601,655; Uyên Thy - Phòng HCNS: 0969,868,461; anh Hùng - Kinh doanh: 0917.727.172</t>
  </si>
  <si>
    <t>Khách sạn Lại Nguyễn</t>
  </si>
  <si>
    <t xml:space="preserve">51A CMT8, P. An Hòa, Q. Ninh Kiều, TP. Cần Thơ </t>
  </si>
  <si>
    <t>0931.056.565</t>
  </si>
  <si>
    <t>lainguyenhotel@gmail.com</t>
  </si>
  <si>
    <t>Nguyễn Thị Anh Đào - Giám đốc: 0931.056.565</t>
  </si>
  <si>
    <t>350.000đ, 400.000đ, 490.000đ, 800.000đ</t>
  </si>
  <si>
    <t>16/6/2020</t>
  </si>
  <si>
    <t>Anh Hận - GĐ: 0939. 199.222</t>
  </si>
  <si>
    <t>hunghomestay@yahoo.com.vn</t>
  </si>
  <si>
    <t>info@nguyenshack.com</t>
  </si>
  <si>
    <t>hienhomestay@gmail.com</t>
  </si>
  <si>
    <t>dansinh25@gmail.com</t>
  </si>
  <si>
    <t>xeonhum.vst@gmail.com</t>
  </si>
  <si>
    <t>tudunghomestaycantho@gmail.com</t>
  </si>
  <si>
    <t>19/6/2025</t>
  </si>
  <si>
    <t>Khách sạn Bảo Nguyên</t>
  </si>
  <si>
    <t xml:space="preserve">25 Phan Đăng Lưu, P. Thới Bình, Q. Ninh Kiều, TP. Cần Thơ </t>
  </si>
  <si>
    <t>02923.826.590</t>
  </si>
  <si>
    <t>baonguyentravelct@gmail.com</t>
  </si>
  <si>
    <t>Trương Hoàng Vũ - Giám đốc: 0919.029.529</t>
  </si>
  <si>
    <t>nhakhachso2@gmail.com</t>
  </si>
  <si>
    <t>Võ Thị Mỹ Lan Hương - GĐ: 0942.822.812</t>
  </si>
  <si>
    <t>02903. 222.128</t>
  </si>
  <si>
    <t>0292 376 1888</t>
  </si>
  <si>
    <t>39 Ngô Quyền, P. Tân An, Q. Ninh Kiều, TP. Cần Thơ</t>
  </si>
  <si>
    <t>02926252575</t>
  </si>
  <si>
    <t>kimthuynganha.cth@gmail.com</t>
  </si>
  <si>
    <t>Phan Thu Thủy - GĐ: 0918.867.529</t>
  </si>
  <si>
    <t>Nguyễn Thị Phúc Hậu - GĐ: 0917.615.949</t>
  </si>
  <si>
    <t>Homestay Bamboo Eco Village</t>
  </si>
  <si>
    <t>Ấp Mỹ Thuận, xã Mỹ Khánh, H. Phong Điền, TP. Cần Thơ</t>
  </si>
  <si>
    <t>0903.937.546</t>
  </si>
  <si>
    <t>Nguyễn Ngọc Bảo - Chủ cơ sở</t>
  </si>
  <si>
    <t>bambooecovillage@gmail.com</t>
  </si>
  <si>
    <t>1.500.000đ - 2.600.000đ</t>
  </si>
  <si>
    <t>15/11/2019</t>
  </si>
  <si>
    <t>linhphuong-hotel@yahoo.com</t>
  </si>
  <si>
    <t>450.000 - 550.000</t>
  </si>
  <si>
    <t>hrm@vanphatriverside.com; info@vanphatriverside.com</t>
  </si>
  <si>
    <t>Quyết định số 886/QĐ-TCDL, ngày 15/7/2020</t>
  </si>
  <si>
    <t>15/7/2025</t>
  </si>
  <si>
    <t>1.500.000đ, 2.200.000đ, 3.500.000đ</t>
  </si>
  <si>
    <t>400.000-550.000-650.000-800.000-900.000</t>
  </si>
  <si>
    <t>16/7/2020</t>
  </si>
  <si>
    <t>16/7/2025</t>
  </si>
  <si>
    <t>hctctaydo@gmail.com</t>
  </si>
  <si>
    <t xml:space="preserve">61 Châu Văn Liêm, P. An Lạc, Q. Ninh Kiều, TPCT
</t>
  </si>
  <si>
    <t>nhathahotel.vn@gmail.com</t>
  </si>
  <si>
    <t xml:space="preserve">3-5-7-9 Trần Vĩnh Kiết, P. An Bình, Q. Ninh Kiều, TP. Cần Thơ
</t>
  </si>
  <si>
    <t>kshanhphuc@gmail.com</t>
  </si>
  <si>
    <t>tháng 10/2020</t>
  </si>
  <si>
    <t>Khách sạn Lion</t>
  </si>
  <si>
    <t>63-65 Hùng Vương, P. Thới Bình, Q. Ninh Kiều, TP. Cần Thơ</t>
  </si>
  <si>
    <t>02923. 777.733</t>
  </si>
  <si>
    <t>lioncanthohotel@gmail.com</t>
  </si>
  <si>
    <t>Nguyễn Thị Yến Nhi - Giám đốc: 0909.767.167</t>
  </si>
  <si>
    <t>15/6/2020</t>
  </si>
  <si>
    <t>500 triệu đồng</t>
  </si>
  <si>
    <t>250.000 - 350.000 - 450.000</t>
  </si>
  <si>
    <t>hctc.cuulong@gmail.com; cuulongcthotel@hcm.vnn.vn</t>
  </si>
  <si>
    <t>600.000đ, 650.000đ, 700.000đ, 750.000đ, 800.000đ, 1.400.000đ</t>
  </si>
  <si>
    <t>10/8/2025</t>
  </si>
  <si>
    <t>86 Nguyễn Thái Học, P. Tân An, Q. Ninh Kiều, TP. Cần Thơ</t>
  </si>
  <si>
    <t>02922.489.999</t>
  </si>
  <si>
    <t>namsonghautourist@gmail.com</t>
  </si>
  <si>
    <t xml:space="preserve">Lý Thị Ánh Hồng - Giám đốc: </t>
  </si>
  <si>
    <t>lưu trú và nhà hàng</t>
  </si>
  <si>
    <t>500.000đ, 700.000đ, 1.000.000đ</t>
  </si>
  <si>
    <t>70 tỷ</t>
  </si>
  <si>
    <t>KS Kim Lan (chuyển nhà nghỉ, chỉ phục vụ khách nghỉ trọ)</t>
  </si>
  <si>
    <t>KS Xuân Thái (đã ngưng hoạt động năm 2015)</t>
  </si>
  <si>
    <t>Khách sạn Bin Bin (đã ngưng hoạt động năm 2018)</t>
  </si>
  <si>
    <t>Khách sạn B&amp;W (ngưng hoạt động)</t>
  </si>
  <si>
    <t>KS Lê Minh 2 (đã ngưng hoạt động)</t>
  </si>
  <si>
    <t>KS Long Thịnh (chuyển nhà nghỉ)</t>
  </si>
  <si>
    <t>KS Cát Biển Phú Quốc (đã ngưng hoạt động)</t>
  </si>
  <si>
    <t>KS Phương Thắng (chuyển thành nhà nghỉ 31)</t>
  </si>
  <si>
    <t>KS Quốc Trung (tạm ngưng hoạt động, sẽ chuyển đổi kinh doanh)</t>
  </si>
  <si>
    <t>KS Hà Phương (đã ngưng hoạt động)</t>
  </si>
  <si>
    <t>KS Thiên Sơn (đã ngưng hoạt động, đổi thành khách sạn Phương Vũ)</t>
  </si>
  <si>
    <t>Khách sạn 66 (đã chuyển thành nhà nghỉ)</t>
  </si>
  <si>
    <t>KS Âu Dương 5 (đã ngưng hoạt động)</t>
  </si>
  <si>
    <t>KS Bum Bum Hostel (đã chuyển chủ và đổi tên)</t>
  </si>
  <si>
    <t>Khách sạn Thanh Hương</t>
  </si>
  <si>
    <t>41 A1 KDC 91B, phường An Khánh, quạn Ninh Kiều, TP. Cần Thơ</t>
  </si>
  <si>
    <t>02923.656.779</t>
  </si>
  <si>
    <t>ksthanhhuong95@gmail.com</t>
  </si>
  <si>
    <t>Tô Thanh Hải - GĐ: 0948.486.843</t>
  </si>
  <si>
    <t>300.000đ, 360.000đ</t>
  </si>
  <si>
    <t>diep.huynh2305@gmail.com</t>
  </si>
  <si>
    <t>Phan Thị Xứng - Giám đốc: 0706.658.769</t>
  </si>
  <si>
    <t>myvannd1@gmail.com</t>
  </si>
  <si>
    <t>info@hotelxoai.com</t>
  </si>
  <si>
    <t>anh Thoại - Quản lý: 0939.365.093</t>
  </si>
  <si>
    <t>Quốc lộ 91, KV 5, P. Châu Văn Liêm, Q. Ô Môn, TP. Cần Thơ</t>
  </si>
  <si>
    <t>KS Miền Tây (West)</t>
  </si>
  <si>
    <t xml:space="preserve">88-90-92 Hai Bà Trưng, P. Tân An, Q. Ninh Kiều, TPCT
</t>
  </si>
  <si>
    <t>info@canthowesthotel.com; hr@canthowesthotel.com</t>
  </si>
  <si>
    <t>3.683.368</t>
  </si>
  <si>
    <t xml:space="preserve">
Dịch vụ: nhà hàng, Hội nghị, massage, Spa, hồ bơi, phòng gym, quầy lưu niệm, café ngoài trời
Hoạt động năm 2015</t>
  </si>
  <si>
    <t>1.469.000đ, 1.582.000đ, 1.808.000đ, 2.938.000đ, 4.068.000đ</t>
  </si>
  <si>
    <t>18/8/2020</t>
  </si>
  <si>
    <t>18/8/2025</t>
  </si>
  <si>
    <t>19/8 Nguyễn Ngọc Trai, P. Xuân Khánh, Q. Ninh Kiều, TPCT</t>
  </si>
  <si>
    <t>03 Trần Văn Hoài, P. Xuân Khánh, Q. Ninh Kiều, TPCT</t>
  </si>
  <si>
    <t>02923.645.679</t>
  </si>
  <si>
    <t>hotellinhcuong@gmail.com</t>
  </si>
  <si>
    <t>02923.880.909</t>
  </si>
  <si>
    <t>02923.760.332</t>
  </si>
  <si>
    <t>kscatphuongct0@gmail.com</t>
  </si>
  <si>
    <t>1163/6 QL91, P.Châu Văn Liêm, Q. Ô Môn, TPCT</t>
  </si>
  <si>
    <t>Nguyễn Ngọc Xem - GĐ: 0941.916.555</t>
  </si>
  <si>
    <t>Nguyễn Đức Ngọc - GĐ: 0985.055.793</t>
  </si>
  <si>
    <t>Khách sạn Nam Sông Hậu Tourist (đã gửi hồ sơ đề nghị 3 sao)</t>
  </si>
  <si>
    <t>26 cơ sở cắt từ danh sách khách sạn chưa xếp hạng (tô đỏ).</t>
  </si>
  <si>
    <t>Khách sạn TNK</t>
  </si>
  <si>
    <t>158 Trần Việt Châu, P. An Hòa, Q. Ninh Kiều, TPCT</t>
  </si>
  <si>
    <t>Đặng Phạm Huyền Nhung - GĐ: 0989.828.850</t>
  </si>
  <si>
    <t>20/01/2019</t>
  </si>
  <si>
    <t>Nhà nghỉ Sunny</t>
  </si>
  <si>
    <t>124-126 Lê Lai, P. An Phú, Q. Ninh Kiều, TPCT</t>
  </si>
  <si>
    <t>02923.816.679</t>
  </si>
  <si>
    <t>Cao Bội Kha - Chủ cơ sở</t>
  </si>
  <si>
    <t>sunnyhostelct@gmail.com</t>
  </si>
  <si>
    <t>tháng 3 năm 2019</t>
  </si>
  <si>
    <t>TC:</t>
  </si>
  <si>
    <t>SP:</t>
  </si>
  <si>
    <t>Trần Trinh - Giám đốc: 0918.353.233</t>
  </si>
  <si>
    <t>1 tỷ</t>
  </si>
  <si>
    <t>17/12/2018</t>
  </si>
  <si>
    <t xml:space="preserve">Khách sạn Holiday 2 </t>
  </si>
  <si>
    <t>9/9/2020</t>
  </si>
  <si>
    <t>250.000đ, 350.000đ, 400.000đ</t>
  </si>
  <si>
    <t>076-866-6836 : Stiermann Martin Walter</t>
  </si>
  <si>
    <t>46 - 48 Lương Định Của, P. Cái Khế, Q. Ninh Kiều, TP. Cần Thơ</t>
  </si>
  <si>
    <t xml:space="preserve">KS Nesta </t>
  </si>
  <si>
    <t xml:space="preserve">Nhà nghỉ Ngân Hoàng   </t>
  </si>
  <si>
    <t>Lý Thị Cam - GĐ: 0913.135.641</t>
  </si>
  <si>
    <t>2003</t>
  </si>
  <si>
    <t>Ngày kiểm tra điều kiện tối thiểu</t>
  </si>
  <si>
    <t>KS Đông Nam (trả mặt bằng lại cho chủ năm 2020)</t>
  </si>
  <si>
    <t>Nguyễn Trung Cường - GĐ: 0917.115.771</t>
  </si>
  <si>
    <t>280.000đ, 300.000đ, 420.000đ, 600.000đ</t>
  </si>
  <si>
    <t>6/2019</t>
  </si>
  <si>
    <t xml:space="preserve"> 50 Lương Định Của, P. Cái Khế, Q. Ninh Kiều, TPCT</t>
  </si>
  <si>
    <t>280.000đ, 320.000đ, 380.000đ</t>
  </si>
  <si>
    <t>75A Nguyễn Văn Cừ, P. An Bình, Q. Ninh Kiều, TP. Cần Thơ</t>
  </si>
  <si>
    <t xml:space="preserve">Nguyễn Thị Bé Bảy - Chủ ks; Nguyễn Văn Quanh- Quản lý: 0939.373.639 </t>
  </si>
  <si>
    <t>02922.468.678</t>
  </si>
  <si>
    <t>KS Thành Hiếu</t>
  </si>
  <si>
    <t xml:space="preserve">17 Nguyễn Đệ, P. An Hòa, Q. Ninh Kiều, TP. Cần Thơ </t>
  </si>
  <si>
    <t xml:space="preserve">0898.111.117 </t>
  </si>
  <si>
    <t>Huỳnh Ngọc Điệp - PGĐ: 0789.666.899</t>
  </si>
  <si>
    <t>300.000đ, 350.000đ, 380.000đ, 450.000đ</t>
  </si>
  <si>
    <t>17/10/2018</t>
  </si>
  <si>
    <t>02923.896.653</t>
  </si>
  <si>
    <t>hoteltnk@gmail.com</t>
  </si>
  <si>
    <t>200.000đ, 250.000đ, 400.000đ</t>
  </si>
  <si>
    <t>50B2 Lý Hồng Thanh, P. Cái Khế, Q. Ninh Kiều, TPCT</t>
  </si>
  <si>
    <t>nguyenhuudat745745@gmail.com</t>
  </si>
  <si>
    <t xml:space="preserve">Nguyễn Hữu Tài - Chủ DN; chị Trinh - QL: 0889.117.338; anh Đạt: 0942.745.745 </t>
  </si>
  <si>
    <t>200.000đ, 300.000đ, 400.000đ</t>
  </si>
  <si>
    <t>09B2 Lý Hồng Thanh, P. Cái Khế, Q. Ninh Kiều, TPCT</t>
  </si>
  <si>
    <t>200.000đ, 250.000đ, 300.000đ, 400.000đ</t>
  </si>
  <si>
    <t>7 tỷ</t>
  </si>
  <si>
    <t>12/2006</t>
  </si>
  <si>
    <t>12/2007</t>
  </si>
  <si>
    <t xml:space="preserve">KS Nam Đô </t>
  </si>
  <si>
    <t>10 Điện Biên Phủ, P. Tân An, Q. Ninh Kiều, TPCT</t>
  </si>
  <si>
    <t>Thái Bảo Mỹ Vân - Chủ cơ sở: 0908.818.481</t>
  </si>
  <si>
    <t>180.000đ, 200.000đ, 220.000đ, 300.000đ</t>
  </si>
  <si>
    <t>1,5 tỷ</t>
  </si>
  <si>
    <t>300.000đ, 400.000đ, 500.000đ, 600.000đ, 1.500.000đ</t>
  </si>
  <si>
    <t>17/9/2020</t>
  </si>
  <si>
    <t>16</t>
  </si>
  <si>
    <t>27</t>
  </si>
  <si>
    <t>250.000đ, 350.000đ, 430.000đ, 500.000đ</t>
  </si>
  <si>
    <t>calihotelct@gmail.com</t>
  </si>
  <si>
    <t>290.000đ, 350.000đ, 450.000đ, 490.000đ</t>
  </si>
  <si>
    <t>6-8 đường số 3 KDC Hồng Phát, P. An Bình, Q. Ninh Kiều, TPCT</t>
  </si>
  <si>
    <t>haivannguyen566@gmail.com</t>
  </si>
  <si>
    <t xml:space="preserve">0945.671.899; </t>
  </si>
  <si>
    <t>Nguyễn Hải Vân - GĐ: 0934.567.566</t>
  </si>
  <si>
    <t>200.000đ</t>
  </si>
  <si>
    <t>3,5 tỷ</t>
  </si>
  <si>
    <t>7/2018</t>
  </si>
  <si>
    <t>Nhà nghỉ Huỳnh Thanh</t>
  </si>
  <si>
    <t>Lê Kim Mến - Chủ cơ sở: 0939.888.881</t>
  </si>
  <si>
    <t>200.000đ, 300.000đ</t>
  </si>
  <si>
    <t>KS Song Quỳnh (giải thể tháng 3/2020)</t>
  </si>
  <si>
    <t>1.040.000đ, 1.440.000đ, 2.240.000đ, 2.880.000đ</t>
  </si>
  <si>
    <t>275 tỷ</t>
  </si>
  <si>
    <t xml:space="preserve">Diện tích mặt bằng: 5.000 m2
Diện tích mặt bằng xây dựng: 14.500 m2
Tổng số nhân viên: 78
Dịch vụ: nhà hàng, Hội nghị, tiệc cưới,karaoke, massage, Spa, hồ bơi, phòng gym, quầy lưu niệm, quầy bar.
</t>
  </si>
  <si>
    <t>Huỳnh Lập Hotel 2 (ngưng hoạt động 23/9/2020) cho đơn vị khác thuê</t>
  </si>
  <si>
    <t>260.000đ, 390.000đ</t>
  </si>
  <si>
    <t>24/9/2020</t>
  </si>
  <si>
    <t>Khách sạn AMORE</t>
  </si>
  <si>
    <t>123C/5 Nguyễn Văn Cừ, KV2, P. An Khánh, Q. Ninh Kiều, TP. Cần Thơ</t>
  </si>
  <si>
    <t>02923.734.388</t>
  </si>
  <si>
    <t>290.000đ, 390.000đ</t>
  </si>
  <si>
    <t>29/01/2018</t>
  </si>
  <si>
    <t>lưu trú, masage</t>
  </si>
  <si>
    <t>320.000đ, 420.000đ, 550.000đ, 590.000đ</t>
  </si>
  <si>
    <t>12/2017, ngày kiểm tra điều kiện cơ sở vật chất 24/9/2020</t>
  </si>
  <si>
    <t>lưu trú, massge</t>
  </si>
  <si>
    <t>390.000đ, 420.000đ, 590.000đ</t>
  </si>
  <si>
    <t>Khách sạn Linh Phương 5</t>
  </si>
  <si>
    <t>Số 31-33 Trần Quang Khải, P. Cái Khế, Q. Inh Kiều, TP. Cần Thơ</t>
  </si>
  <si>
    <t>0939.873.334</t>
  </si>
  <si>
    <t>Đặng Thị Thu Phương - GĐ: 0939.873.334</t>
  </si>
  <si>
    <t>lưu trú, ăn uống, hội trường</t>
  </si>
  <si>
    <t>400.000đ, 500.000đ, 550.000đ, 650.000đ, 700.000đ, 750.000đ, 900.000đ</t>
  </si>
  <si>
    <t>Gạo Homestay</t>
  </si>
  <si>
    <t>133/2C Trần Hưng Đạo, P. An Phú, Q. Ninh Kiều, TP. Cần Thơ.</t>
  </si>
  <si>
    <t>02923.636.767</t>
  </si>
  <si>
    <t>Nguyễn Thị Phương Tâm, Chủ cơ sở: 0939.157.788</t>
  </si>
  <si>
    <t>homestaygao@gmail.com</t>
  </si>
  <si>
    <t>350.000đ- 450.000đ</t>
  </si>
  <si>
    <t>tháng 01/2020</t>
  </si>
  <si>
    <t>CASA Eco Mekong Resort</t>
  </si>
  <si>
    <t>lưu trú, ăn uống, hồ bơi</t>
  </si>
  <si>
    <t>74 đường số 19, KDC Vạn Phát, Cồn Khương, P. Cái Khế, Q. Ninh Kiều, TP. Cần Thơ</t>
  </si>
  <si>
    <t>02923.769.247</t>
  </si>
  <si>
    <t>nhanghicantho@yahoo.com.vn</t>
  </si>
  <si>
    <t>Trần Hồng Diễm - GĐ; Hải Âu - Quản lý: 0947.777.774</t>
  </si>
  <si>
    <t>170.000đ - 300.000đ</t>
  </si>
  <si>
    <t>19/5/2014</t>
  </si>
  <si>
    <t>02923.811.755</t>
  </si>
  <si>
    <t>Trương Xướng - GĐ; chị Tuyền - Quản lý: 0918.492.831</t>
  </si>
  <si>
    <t>Dịch vụ: nhà hàng, hội trường, massage.
Công nhận 2 sao năm 2017</t>
  </si>
  <si>
    <t>290.000đ, - 330.000đ, 400.000đ, 510.000đ</t>
  </si>
  <si>
    <t>16 tỷ đồng</t>
  </si>
  <si>
    <t>27/10/2020</t>
  </si>
  <si>
    <t>Quyết định số 1433/QĐ-TCDL, ngày 22/10/2020</t>
  </si>
  <si>
    <t>22/10/2025</t>
  </si>
  <si>
    <t>contact@ninhkieuhotel.com;pct.cty622@gmail.com</t>
  </si>
  <si>
    <t>Trần Thị Minh Trang - GĐ: 0943.841.666; chị Thăm - PGĐ: 0986.867.989</t>
  </si>
  <si>
    <t xml:space="preserve">Diện tích mặt bằng: 2.343 m2
Diện tích mặt bằng xây dựng: 14.886 m2
Tổng số nhân viên: 100
Dịch vụ: nhà hàng, hội trường, phòng họp, karaoke, massage, phòng gym, quầy lưu niệm, vận chuyển lữ hành.
</t>
  </si>
  <si>
    <t>790.000đ, 1.090.000đ, 1.290.000đ, 2.200.000đ</t>
  </si>
  <si>
    <t>120 tỷ</t>
  </si>
  <si>
    <t>Quyết định số 1432/QĐ-TCDL, ngày 22/10/2020</t>
  </si>
  <si>
    <t>ccvletan@gmail.com</t>
  </si>
  <si>
    <t>77 Nguyễn Văn Linh, quốc lộ 91B, Khu vực Thới An Đông, quận Bình Thủy, TP. Cần Thơ</t>
  </si>
  <si>
    <t>02923.232.888</t>
  </si>
  <si>
    <t>casaecomekongresort@gmail.com</t>
  </si>
  <si>
    <t>Hoàng Thị Hoàn- GĐ: 0995.158.888</t>
  </si>
  <si>
    <t>700.000đ; 950.000đ</t>
  </si>
  <si>
    <t>22/3/2018</t>
  </si>
  <si>
    <t xml:space="preserve"> haugianghotel@gmail.com</t>
  </si>
  <si>
    <t>Hoài Ân - TGĐ: 0971.763.311, Lý- Quản lý</t>
  </si>
  <si>
    <t>Cty TNHH DL Mắt Mekong (7 tàu)</t>
  </si>
  <si>
    <t>Cty TNHH Xuyên Mekong (3 tàu)</t>
  </si>
  <si>
    <t>Tàu Victoria Mekong (1 tàu)</t>
  </si>
  <si>
    <t>Tàu thủy lưu trú du lịch: 3 đơn vị, 11 tàu, 100 phòng.</t>
  </si>
  <si>
    <t>tangsy70@yahoo.com.vn</t>
  </si>
  <si>
    <t>Tăng Nguyễn Quốc Sĩ - GĐ: 0913.823.509</t>
  </si>
  <si>
    <t>02923.769.499</t>
  </si>
  <si>
    <t>160.000đ, 250.000đ</t>
  </si>
  <si>
    <t>Khách sạn Hoàng Gia</t>
  </si>
  <si>
    <t>582 đường 30/4, P. Hưng Lợi, Q. Ninh kiều, TP Cần Thơ</t>
  </si>
  <si>
    <t>0918.430.891</t>
  </si>
  <si>
    <t>Võ Trường Giang - Chủ cơ sở: 0918.430.891</t>
  </si>
  <si>
    <t>250.000đ, 350.000đ</t>
  </si>
  <si>
    <t>Cập nhật đến ngày 23/11/2020.</t>
  </si>
  <si>
    <t>Nhà nghỉ Hương Thùy</t>
  </si>
  <si>
    <t>43/67 đường 3/2, P. Xuân Khánh, Q. Ninh Kiều, TP. Cần Thơ</t>
  </si>
  <si>
    <t>0814.086.435</t>
  </si>
  <si>
    <t>Trần Trương Thị Tuyết Hương - Chủ cơ sở</t>
  </si>
  <si>
    <t>180.000đ, 200.000đ</t>
  </si>
  <si>
    <t>tháng 11/2020</t>
  </si>
  <si>
    <t>KS Viễn Đông  II * ngưng hoạt động 02/01//2020.</t>
  </si>
  <si>
    <t>KS Viễn Đông  I * ngưng hoạt động 09/02/2018</t>
  </si>
  <si>
    <t>Khu du lịch nghỉ dưỡng Tre Ngà (ngưng hoạt động tháng 8/2020)</t>
  </si>
  <si>
    <t xml:space="preserve">Khu du lịch nghỉ dưỡng Làng Sen (ngưng hoạt động tháng 8/2020) </t>
  </si>
  <si>
    <t>Tổng số: 27 homestay, với 280 phòng, 401 giường</t>
  </si>
  <si>
    <t>linhphuong03-hotel@yahoo.com</t>
  </si>
  <si>
    <t>Dịch vụ: lưu trú</t>
  </si>
  <si>
    <t>400.000đ, 500.000đ, 550.000đ, 650.000đ, 700.000đ</t>
  </si>
  <si>
    <t>23 tỷ</t>
  </si>
  <si>
    <t>14/12/2020</t>
  </si>
  <si>
    <t>14/12/2025</t>
  </si>
  <si>
    <t>5/2016</t>
  </si>
  <si>
    <t>8/2016</t>
  </si>
  <si>
    <t>5/2019</t>
  </si>
  <si>
    <t>8/2019</t>
  </si>
  <si>
    <t>3/2015</t>
  </si>
  <si>
    <t>3/2018</t>
  </si>
  <si>
    <t>1/2018</t>
  </si>
  <si>
    <t>1/2023</t>
  </si>
  <si>
    <t>8/2015</t>
  </si>
  <si>
    <t>8/2018</t>
  </si>
  <si>
    <t>12/2016</t>
  </si>
  <si>
    <t>8/2023</t>
  </si>
  <si>
    <t>6/2016</t>
  </si>
  <si>
    <t>4/2016</t>
  </si>
  <si>
    <t>4/2017</t>
  </si>
  <si>
    <t>4/2018</t>
  </si>
  <si>
    <t>10/2017</t>
  </si>
  <si>
    <t>4/2019</t>
  </si>
  <si>
    <t>10/2019</t>
  </si>
  <si>
    <t>10/2018</t>
  </si>
  <si>
    <t>8/2017</t>
  </si>
  <si>
    <t>12/2017</t>
  </si>
  <si>
    <t>10/2016</t>
  </si>
  <si>
    <t>8/2020</t>
  </si>
  <si>
    <t>4/2015</t>
  </si>
  <si>
    <t>5/2015</t>
  </si>
  <si>
    <t>5/2018</t>
  </si>
  <si>
    <t>5/2017</t>
  </si>
  <si>
    <t>7/2015</t>
  </si>
  <si>
    <t>7/2016</t>
  </si>
  <si>
    <t>7/2017</t>
  </si>
  <si>
    <t>9/2015</t>
  </si>
  <si>
    <t>9/2018</t>
  </si>
  <si>
    <t>9/2017</t>
  </si>
  <si>
    <t>10/2015</t>
  </si>
  <si>
    <t>12/2015</t>
  </si>
  <si>
    <t>12/2018</t>
  </si>
  <si>
    <t>3/2016</t>
  </si>
  <si>
    <t>3/2019</t>
  </si>
  <si>
    <t>7/2019</t>
  </si>
  <si>
    <t>11/2016</t>
  </si>
  <si>
    <t>11/2017</t>
  </si>
  <si>
    <t>01/2017</t>
  </si>
  <si>
    <t>01/2018</t>
  </si>
  <si>
    <t>4/2020</t>
  </si>
  <si>
    <t>5/2020</t>
  </si>
  <si>
    <t>7/2020</t>
  </si>
  <si>
    <t>10/2020</t>
  </si>
  <si>
    <t>11/2020</t>
  </si>
  <si>
    <t>12/2020</t>
  </si>
  <si>
    <t>7/2014</t>
  </si>
  <si>
    <t>8/2013</t>
  </si>
  <si>
    <t>8/2014</t>
  </si>
  <si>
    <t>3/2013</t>
  </si>
  <si>
    <t>3/2014</t>
  </si>
  <si>
    <t>01/2014</t>
  </si>
  <si>
    <t>4/2014</t>
  </si>
  <si>
    <t>9/2014</t>
  </si>
  <si>
    <t>10/2014</t>
  </si>
  <si>
    <t>7/2023</t>
  </si>
  <si>
    <t>2/2017</t>
  </si>
  <si>
    <t>2/2020</t>
  </si>
  <si>
    <t>3/2020</t>
  </si>
  <si>
    <t xml:space="preserve">Dịch vụ: khu vực phục vụ ăn uống, cafe, hội thảo, câu cá giải trí, khu vui chơi trẻ em, sân vườn
</t>
  </si>
  <si>
    <t>8//2015</t>
  </si>
  <si>
    <t>8//2018</t>
  </si>
  <si>
    <t>01/2016</t>
  </si>
  <si>
    <t>04/2016</t>
  </si>
  <si>
    <t>04/2019</t>
  </si>
  <si>
    <t>01/2023</t>
  </si>
  <si>
    <t>07/2018</t>
  </si>
  <si>
    <t>07/2023</t>
  </si>
  <si>
    <t>02/2014</t>
  </si>
  <si>
    <t>02/2017</t>
  </si>
  <si>
    <t>08/2018</t>
  </si>
  <si>
    <t>08/2023</t>
  </si>
  <si>
    <t>04/2014</t>
  </si>
  <si>
    <t>04/2017</t>
  </si>
  <si>
    <t>02/2019</t>
  </si>
  <si>
    <t>02/2024</t>
  </si>
  <si>
    <t>14/12/2018</t>
  </si>
  <si>
    <t xml:space="preserve"> 12/2019</t>
  </si>
  <si>
    <t>09/01/2018</t>
  </si>
  <si>
    <t xml:space="preserve"> 10/2017</t>
  </si>
  <si>
    <t xml:space="preserve"> 10/2020</t>
  </si>
  <si>
    <t xml:space="preserve"> 4/2018</t>
  </si>
  <si>
    <t xml:space="preserve"> 4/2023</t>
  </si>
  <si>
    <t>9/9/2025</t>
  </si>
  <si>
    <t xml:space="preserve">DANH SÁCH KHÁCH SẠN 3 SAO </t>
  </si>
  <si>
    <t>Trong năm 2020, có 12 cơ sở lưu trú du lịch mới hoạt động (22/12/2020)</t>
  </si>
  <si>
    <t>10/2025</t>
  </si>
  <si>
    <t>7/2025</t>
  </si>
  <si>
    <t>ngoclamhotel@gmail.com</t>
  </si>
  <si>
    <t>KS Thịnh Phương Nam **  (đổi chủ khác, đổi thành ks Ngọc Hưng Tây Nam)</t>
  </si>
  <si>
    <t>6/2025</t>
  </si>
  <si>
    <t>8/2025</t>
  </si>
  <si>
    <t>07 Lý Thường Kiệt, P. Tân An, Q. Ninh Kiều, TP. Cần Thơ</t>
  </si>
  <si>
    <t>Lê Thành Du, chủ khách sạn</t>
  </si>
  <si>
    <t>300.000đ, 350.000đ, 500.000đ</t>
  </si>
  <si>
    <t>700 triệu đồng</t>
  </si>
  <si>
    <t>0292.6521.579</t>
  </si>
  <si>
    <t>250.000đ, 350.000đ, 800.000đ, 1.000.000đ</t>
  </si>
  <si>
    <t>lưu trú, ăn sáng</t>
  </si>
  <si>
    <t>350.000đ , 400.000đ, 700.000đ</t>
  </si>
  <si>
    <t>4,5 tỷ</t>
  </si>
  <si>
    <t>KS Hà Châu (điện thoại liên hệ không được)</t>
  </si>
  <si>
    <t xml:space="preserve">KS Xoài </t>
  </si>
  <si>
    <t>KS Thiên Ngọc (không liên hệ được)</t>
  </si>
  <si>
    <t>26/15 Trần Quang Khải, P. An Hội, Q. Ninh Kiều, TP. Cần Thơ</t>
  </si>
  <si>
    <t>02923.768.881</t>
  </si>
  <si>
    <t>KS Hào Đông (đang sửa)</t>
  </si>
  <si>
    <t>05/6/2018</t>
  </si>
  <si>
    <t>05/6/2023</t>
  </si>
  <si>
    <t>19/11/2018</t>
  </si>
  <si>
    <t>19/11/2023</t>
  </si>
  <si>
    <t>16/5//2018</t>
  </si>
  <si>
    <t>16/5/2023</t>
  </si>
  <si>
    <t>17/12/2023</t>
  </si>
  <si>
    <t xml:space="preserve"> 24/9/2018</t>
  </si>
  <si>
    <t xml:space="preserve"> 24/9/2023</t>
  </si>
  <si>
    <t>Khách Sạn Như Oanh</t>
  </si>
  <si>
    <t xml:space="preserve">Số 39/50 CMT8 Khu vực 3
</t>
  </si>
  <si>
    <t xml:space="preserve">
Chủ cơ sở: Kha Thanh Tuấn</t>
  </si>
  <si>
    <t xml:space="preserve"> 02923.881.778</t>
  </si>
  <si>
    <t>MOTEL Lan Anh</t>
  </si>
  <si>
    <t>0292 3893 655</t>
  </si>
  <si>
    <t xml:space="preserve">206 Nguyễn Đệ, P. An Thới 
</t>
  </si>
  <si>
    <t>Huỳnh Thị Lan</t>
  </si>
  <si>
    <t>CÁT TƯỜNG MOTEL</t>
  </si>
  <si>
    <t>09882229849</t>
  </si>
  <si>
    <t xml:space="preserve">66/5 Nguyễn Chí Thanh, p Trà Nóc
</t>
  </si>
  <si>
    <t>LÊ HỮU TUẤN</t>
  </si>
  <si>
    <t>25/5/2015</t>
  </si>
  <si>
    <t>QUỐC THỊNH</t>
  </si>
  <si>
    <t xml:space="preserve">Số 14/12B, khu vực 1 Phường Bùi Hữu Nghĩa
</t>
  </si>
  <si>
    <t>NGUYỄN THỊ PHƯƠNG</t>
  </si>
  <si>
    <t>SONG KHÁNH</t>
  </si>
  <si>
    <t xml:space="preserve">Số 19/12, khu vực 1 Phường Bùi Hữu Nghĩa
</t>
  </si>
  <si>
    <t>Nguyễn Văn Hải</t>
  </si>
  <si>
    <t>30/5/2017</t>
  </si>
  <si>
    <t>VƯỜN XANH
Green Garden Homestay</t>
  </si>
  <si>
    <t>NGUYỄN TRẦN VŨ</t>
  </si>
  <si>
    <t xml:space="preserve">101 Đồng Văn Cống Phường An Thới
</t>
  </si>
  <si>
    <t xml:space="preserve">
0944449795</t>
  </si>
  <si>
    <t>NHÀ NGHỈ HOMESTAY KV</t>
  </si>
  <si>
    <t>0961595171</t>
  </si>
  <si>
    <t xml:space="preserve">Số 15, Lê Văn Bì, An Thới, Bình Thuỷ, Tp. Cần Thơ.
(CMT8, Sau Lưng Cổng Sau Sân Vận Động QK9
</t>
  </si>
  <si>
    <t>NGUYỄN KIM TRANG</t>
  </si>
  <si>
    <t>Homestay Can Thơ River</t>
  </si>
  <si>
    <t xml:space="preserve">
83A Nguyễn Thị Tạo, Long Hoà, Bình Thủy, Cần Thơ
 (dưới chân cầu Rạch Súc đường Võ Văn Kiệt, cách SÂN BAY 3km)</t>
  </si>
  <si>
    <t>0797 484 151</t>
  </si>
  <si>
    <t>6'/2020</t>
  </si>
  <si>
    <t>Homestay Can Tho
- Green Sunshine</t>
  </si>
  <si>
    <t xml:space="preserve">Khu dân cư BÌnh Nhựt, ngay ngã ba đường F2 và F7, phường Long Hòa
</t>
  </si>
  <si>
    <t>091 951 33 59</t>
  </si>
  <si>
    <t>Mekong Farmstay CanTho
(Nông thôn Mekong)</t>
  </si>
  <si>
    <t>HOÀNG ĐỨC NHÂN</t>
  </si>
  <si>
    <t xml:space="preserve">284/CT, tổ 12, KV Bình Thường B Phường Long Tuyền
</t>
  </si>
  <si>
    <t>0918707345</t>
  </si>
  <si>
    <t xml:space="preserve">Quận Bình Thủy: 07 </t>
  </si>
  <si>
    <t>Huyện Cờ Đỏ: 01</t>
  </si>
  <si>
    <t>Khách Sạn Hoàng Khanh</t>
  </si>
  <si>
    <t>0939699400</t>
  </si>
  <si>
    <t>Ấp Thới Thuận, thị trấn Cờ Đỏ,</t>
  </si>
  <si>
    <t>2016</t>
  </si>
  <si>
    <t>Dịch vụ: ăn nhẹ tại phòng, giải khát
Công nhận 1 sao tháng 6/2015, ngày hoạt động 10/10/2014</t>
  </si>
  <si>
    <t>Quận Ô Môn: 02</t>
  </si>
  <si>
    <t>Homestay, nhà nghỉ Hồng Mỹ</t>
  </si>
  <si>
    <t>Ấp Mỹ Lộc, xã Mỹ Khánh,
 huyện Phong Điền,TPCT</t>
  </si>
  <si>
    <t>2018</t>
  </si>
  <si>
    <t>Homestay Song Ngư</t>
  </si>
  <si>
    <t xml:space="preserve">Ấp Mỹ Lộc, xã Mỹ Khánh, huyện Phong Điền,TPCT
</t>
  </si>
  <si>
    <t>0915,622,527</t>
  </si>
  <si>
    <t>2019</t>
  </si>
  <si>
    <t xml:space="preserve"> Ki Du Homestay</t>
  </si>
  <si>
    <t>Xã Mỹ Khánh, huyện Phong Điền,TPCT</t>
  </si>
  <si>
    <t>Hotel Nam Cần Thơ</t>
  </si>
  <si>
    <t>Ấp  Nhơn Thuận, 
xã Nhơn Nghĩa, huyện Phong Điền, TPCT</t>
  </si>
  <si>
    <t>Ấp Nhơn Khánh,
 Xã Nhơn Nghĩa, huyện Phong Điền, TPCT
0978.494.743</t>
  </si>
  <si>
    <t xml:space="preserve">Ấp Nhơn Khánh,
 xã Nhơn Nghĩa, huyện Phong Điền, TPCT
</t>
  </si>
  <si>
    <t>21/7/2019</t>
  </si>
  <si>
    <t>2017</t>
  </si>
  <si>
    <t>Quận Thốt Nốt: 03</t>
  </si>
  <si>
    <t>Khách sạn Mỹ Linh</t>
  </si>
  <si>
    <t>Khách sạn Ái Liên</t>
  </si>
  <si>
    <t>Khách sạn Ngọc Duy An</t>
  </si>
  <si>
    <t>KV Long Thạnh A, P. Thốt Nốt, Q. Thốt Nốt</t>
  </si>
  <si>
    <t>Đặng Thị Bích ngọc</t>
  </si>
  <si>
    <t>Đồng Ái Liên</t>
  </si>
  <si>
    <t>Lê thị Ngọc Hiếu</t>
  </si>
  <si>
    <t>KS 65 (ko có trong ds quận Thốt Nốt gửi lên)</t>
  </si>
  <si>
    <t>KS Kim Yến (ko có trong ds quận Thốt Nốt gửi lên)</t>
  </si>
  <si>
    <t>Quận Thốt Nốt: 01</t>
  </si>
  <si>
    <t>KS Nice (đang cho thuê)</t>
  </si>
  <si>
    <t>Tổng số:       khách sạn chưa xếp hạng</t>
  </si>
  <si>
    <t>K1-1 KDC 586, Thạnh Thuận, P. Phú Thứ, Q. Cái Răng, TPCT</t>
  </si>
  <si>
    <t>02923.918.869</t>
  </si>
  <si>
    <t>Số 06 KDC CA, Thạnh Lợi, P. Phú Thứ, Q. Cái Răng, TPCT</t>
  </si>
  <si>
    <t>Trần Thị Nữ</t>
  </si>
  <si>
    <t xml:space="preserve">KS Ngọc Trân </t>
  </si>
  <si>
    <t>KS Hải Long (không có trong danh sách quận Cái Răng gửi lên)</t>
  </si>
  <si>
    <t>C15, đường số 10, KDC Cty Xây dựng, KV2, P. Hưng Thạnh, Q. Cái Răng, TPCT</t>
  </si>
  <si>
    <t>Dương Tú Duyên</t>
  </si>
  <si>
    <t>Tô Ngọc Vũ</t>
  </si>
  <si>
    <t>167/3B Phạm Hùng, P. Lê Bình, Q. Cái Răng, TPCT</t>
  </si>
  <si>
    <t>02923.736.688</t>
  </si>
  <si>
    <t>Khách sạn Kim Anh</t>
  </si>
  <si>
    <t>Sôố 56 đường B23, KDC HP, P. Hưng Phú, Q. Cái Răng, TPCT</t>
  </si>
  <si>
    <t>0909.776.177</t>
  </si>
  <si>
    <t>Lê Thị Tiên</t>
  </si>
  <si>
    <t>02/2015</t>
  </si>
  <si>
    <t>Khách sạn Ngân Hà</t>
  </si>
  <si>
    <t>Số 118, đường A2, KDC HP1, p. Hưng Phú, Q. Cái Răng</t>
  </si>
  <si>
    <t>0918.431.133</t>
  </si>
  <si>
    <t>Lê Bá Hải</t>
  </si>
  <si>
    <t>Khách sạn Hoàng Ninh</t>
  </si>
  <si>
    <t>Đường A3, KDC HP1, P. Hưng Phú, Q. Cái Răng, TPCT</t>
  </si>
  <si>
    <t>0944.941.941</t>
  </si>
  <si>
    <t>Ngô Hoàng Ninh</t>
  </si>
  <si>
    <t>Hồ Thị Thu Liêm: 0908.747.475</t>
  </si>
  <si>
    <t>Dịch vụ: ăn nhẹ tại phòng, giải khát
Công nhận 1 sao tháng 6/2015, ngày hoạt động: 18/12/2012</t>
  </si>
  <si>
    <t>Khách sạn Monaca</t>
  </si>
  <si>
    <t>60 Nguyễn Ngọc Bích, KV9, KDC Hưng Phú, Q. Cái Răng, TPCT</t>
  </si>
  <si>
    <t>0902.757.141</t>
  </si>
  <si>
    <t>Phạm Mỹ Thiện</t>
  </si>
  <si>
    <t>Khách sạn Hùng Thịnh</t>
  </si>
  <si>
    <t>73 Lý Thái Tổ, KV8, P. Hưng Phú, Q. Cái Răng, TPCT</t>
  </si>
  <si>
    <t>0919.313.879</t>
  </si>
  <si>
    <t>Lê Phước Hùng</t>
  </si>
  <si>
    <t>Dịch vụ: ăn nhẹ tại phòng, giải khát
Công nhận 1 sao tháng 10/2016, ngày hoạt động: 04/4/2001</t>
  </si>
  <si>
    <t>Khách sạn Phương Anh</t>
  </si>
  <si>
    <t>287B Yên Thạnh, P. Thường Thạnh, Q. Cái Răng, TP. Cần Thơ</t>
  </si>
  <si>
    <t>Khách sạn Ngọc Hiền</t>
  </si>
  <si>
    <t>E4-6,7, KDC 586, Thạnh Thuận, P. Phú Thứ, Q. Cái Răng, TPCT</t>
  </si>
  <si>
    <t>0983.988.153</t>
  </si>
  <si>
    <t>Phan Văn Huỳnh</t>
  </si>
  <si>
    <t>Khách sạn Minh Tiến</t>
  </si>
  <si>
    <t>72-74 KDC 586, Thạnh Thuận, P. Phú Thứ, Q. Cái Răng, TPCT</t>
  </si>
  <si>
    <t>Lưu Văn Thu</t>
  </si>
  <si>
    <t>Khách sạn Trường Lộc</t>
  </si>
  <si>
    <t>KDC NTS, Thạnh Lợi, P. Phú Thứ, Q. Cái Răng, TPCT</t>
  </si>
  <si>
    <t>Huỳnh Hoa Thơm</t>
  </si>
  <si>
    <t>Khách sạn Nam Cần Thơ</t>
  </si>
  <si>
    <t>B13-14 KDC NTS, Thạnh Lợi, P. Phú Thứ, Q. Cái Răng, TPCT</t>
  </si>
  <si>
    <t>Linh</t>
  </si>
  <si>
    <t>Khách sạn Hà Giang</t>
  </si>
  <si>
    <t>KDC DH, Thạnh Lợi, P. Phú Thứ, Q. cái Răng, TPCT</t>
  </si>
  <si>
    <t>Liên Tấn Nam</t>
  </si>
  <si>
    <t>Khách sạn Tulip</t>
  </si>
  <si>
    <t xml:space="preserve">KDC Long Thịnh, Thạnh Lợi, P. Phú Thứ, Q. Cái Răng, TPCT </t>
  </si>
  <si>
    <t>Trần Thị Thảo</t>
  </si>
  <si>
    <t>Khách sạn Tina 2</t>
  </si>
  <si>
    <t>F2-55 Thạnh Thới, P. Phú Thứ, Q. Cái Răng, TPCT</t>
  </si>
  <si>
    <t>Khách sạn Long Thành</t>
  </si>
  <si>
    <t>E1-35,36, Thạnh Thới, P. Phú Thứ, Q. Cái Răng, TPCT</t>
  </si>
  <si>
    <t>Khách sạn Royal</t>
  </si>
  <si>
    <t>A6-43, Thạnh Thới, P. Phú Thứ, Q. Cái Răng, TPCT</t>
  </si>
  <si>
    <t>Trần Hữu Phúc</t>
  </si>
  <si>
    <t>Special Life</t>
  </si>
  <si>
    <t>02923.668.688</t>
  </si>
  <si>
    <t>speciallife@cantho.gov.vn</t>
  </si>
  <si>
    <t>605A, KV 4, P. Ba Láng, Q. Cái Răng, TPCT</t>
  </si>
  <si>
    <t>10/5/2005</t>
  </si>
  <si>
    <t xml:space="preserve">Bảo Gia Trang Viên </t>
  </si>
  <si>
    <t>232, KV Phú Quới, P.Thường Thạnh, Q. Cái Răng, TPCT</t>
  </si>
  <si>
    <t>163 Thạnh Huề, P. Thường Thạnh, Q. Cái Răng, TPCT</t>
  </si>
  <si>
    <t>Thế Phương</t>
  </si>
  <si>
    <t>Homestay 777</t>
  </si>
  <si>
    <t>15C, KV Thạnh Mỹ, P. Thường thạnh, Q. cái Răng, TPCT</t>
  </si>
  <si>
    <t>Homestay 45</t>
  </si>
  <si>
    <t>45A Thạnh Mỹ, P. Thường thạnh, Q. Cái Răng, TPCT</t>
  </si>
  <si>
    <t>Hoàng Huy 1</t>
  </si>
  <si>
    <t>Thạnh Mỹ, P. Thường Thạnh, Q. Cái Răng, TPCT</t>
  </si>
  <si>
    <t>68 Ông Cò</t>
  </si>
  <si>
    <t>68 Phú Quới, P. Thường Thạnh, Q. Cái Răng, TPCT</t>
  </si>
  <si>
    <t>C1 Yên Hạ, P. Thường thạnh, Q. Cái Răng, TPCT</t>
  </si>
  <si>
    <t>Khách sạn Kim Ngân</t>
  </si>
  <si>
    <t>54 Lê Lợi, P. Cái Khế, Q. Ninh Kiều, TPCT</t>
  </si>
  <si>
    <t>Khách sạn Sao Mai</t>
  </si>
  <si>
    <t>01 Nguyễn Bỉnh Khiêm, P. Cái Khế, Q. Ninh Kiều, TPCT</t>
  </si>
  <si>
    <t>Khách sạn Phương Thắng CT</t>
  </si>
  <si>
    <t>86B1 Ung Văn Khiêm, P. Cái Khế, Q. Ninh Kiều, TPCT</t>
  </si>
  <si>
    <t>Khách sạn Thái Hòa</t>
  </si>
  <si>
    <t>Võ Quốc Thanh</t>
  </si>
  <si>
    <t>7 Lý Hồng Thanh, P. Cái Khế, Q. Ninh Kiều, TPCT</t>
  </si>
  <si>
    <t>Phạm Thành Huynh</t>
  </si>
  <si>
    <t>Khách sạn Phương Vũ</t>
  </si>
  <si>
    <t>Khách sạn 78</t>
  </si>
  <si>
    <t>78 đường 19, KV 3 Sông Hậu, P. Cái Khế, Q. Ninh Kiều, TPCT</t>
  </si>
  <si>
    <t>Khách sạn HENRY - IRICK</t>
  </si>
  <si>
    <t>22B Lê Thánh Tôn, P. Tân An, Q. Ninh Kiều, TPCT</t>
  </si>
  <si>
    <t>Trần Thị Mỹ Linh</t>
  </si>
  <si>
    <t>Enjoy Mekong</t>
  </si>
  <si>
    <t>11/4 Ngô Văn Sở, P. Tân An, Q. Ninh Kiều, TPCT</t>
  </si>
  <si>
    <t>Hồ Vọng Nguyệt</t>
  </si>
  <si>
    <t>Khách sạn Happy</t>
  </si>
  <si>
    <t>94 Nguyễn An Ninh, P. Tân An, Q. Ninh Kiều, TPCT</t>
  </si>
  <si>
    <t>Trần Thị Nguyệt Anh</t>
  </si>
  <si>
    <t>Motel Thanh Hằng</t>
  </si>
  <si>
    <t>54/3 Nguyễn Thái Học, P. Tân An, Q. Ninh Kiều, TPCT</t>
  </si>
  <si>
    <t>Đỗ Thanh Hằng</t>
  </si>
  <si>
    <t>Khách sạn KP</t>
  </si>
  <si>
    <t>09 Nam Kỳ Khởi Nghĩa, P. Tân An, Q. Ninh Kiều, TPCT</t>
  </si>
  <si>
    <t>Đoàn Chí Tín</t>
  </si>
  <si>
    <t>Khách sạn Song Anh</t>
  </si>
  <si>
    <t>27 Châu Văn Liêm, P. Tân An, Q. Ninh Kiều, TPCT</t>
  </si>
  <si>
    <t>Đoỗ Xuân Thủy</t>
  </si>
  <si>
    <t>Khách sạn 139</t>
  </si>
  <si>
    <t>139 Phan Đình Phùng, P. Tân An, Q. Ninh Kiều, TPCT</t>
  </si>
  <si>
    <t>Lê Gia Phú</t>
  </si>
  <si>
    <t>Khách sạn Phúc Long</t>
  </si>
  <si>
    <t>15 Phan Đình Phùng, P. Tân An, Q. Ninh Kiều, TPCT</t>
  </si>
  <si>
    <t>Khách sạn Khải Hoàn</t>
  </si>
  <si>
    <t>85 Châu Văn Liêm, P. Tân An, Q. Ninh Kiều, TPCT</t>
  </si>
  <si>
    <t>Khách sạn Magnolya</t>
  </si>
  <si>
    <t>79 Châu Văn Liêm, P. Tân An, Q. Ninh Kiều, TPCT</t>
  </si>
  <si>
    <t>Phạm Trúc Linh</t>
  </si>
  <si>
    <t>Khách sạn Song Quỳnh</t>
  </si>
  <si>
    <t>75 Châu Văn Liêm, P. Tân An, Q. Ninh Kiều, TPCT</t>
  </si>
  <si>
    <t>02923.817.199</t>
  </si>
  <si>
    <t>Khách sạn Vạn Lộc</t>
  </si>
  <si>
    <t>76 Đồng Khởi, P. Tân An, Q. Ninh Kiều,TPCT</t>
  </si>
  <si>
    <t>02923.767.776</t>
  </si>
  <si>
    <t>Trần Thanh Xuân</t>
  </si>
  <si>
    <t>Khách sạn Tân Hoa Mai</t>
  </si>
  <si>
    <t>180/9 đường 30/4, P. Hưng Lợi, Q. Ninh Kiều, TPCT</t>
  </si>
  <si>
    <t>02923.783.389</t>
  </si>
  <si>
    <t>Võ Thị Năm</t>
  </si>
  <si>
    <t>Khách sạn Hưng Thịnh</t>
  </si>
  <si>
    <t>160/46 Tầm Vu, P. Hưng Lợi, Q. Ninh Kiều, Tp Cần Thơ</t>
  </si>
  <si>
    <t>02926.251.555; 0963.266.688</t>
  </si>
  <si>
    <t>Nguyễn Văn Hưng</t>
  </si>
  <si>
    <t>Khách sạn Hưng Lợi</t>
  </si>
  <si>
    <t>233/4 Nguyễn Văn Linh, P. Hưng Lợi, Q. Ninh kiều, TPCT</t>
  </si>
  <si>
    <t>0917.844.077</t>
  </si>
  <si>
    <t>Tăng Quốc Hùng</t>
  </si>
  <si>
    <t>Khách sạn Ánh Sáng</t>
  </si>
  <si>
    <t>403 đường 30/4, P. Hưng Lợi, Q. Ninh kiều, TPCT</t>
  </si>
  <si>
    <t>Đặng Thị Bạch Mai</t>
  </si>
  <si>
    <t>0918.664.666 Nguyễn Trung Kiên</t>
  </si>
  <si>
    <t>25A-25B Đinh Công Tráng, P. Xuân Khánh, Q. Ninh Kiều, TPCT</t>
  </si>
  <si>
    <t>Khách sạn Thanh Bình</t>
  </si>
  <si>
    <t>05 Mậu Thân, P. Xuân Khánh, Q. Ninh Kiều, TPCT</t>
  </si>
  <si>
    <t>02923.832.514</t>
  </si>
  <si>
    <t>Quận Bình Thủy: 06</t>
  </si>
  <si>
    <t xml:space="preserve">DANH SÁCH KHÁCH SẠN 5 SAO </t>
  </si>
  <si>
    <t xml:space="preserve">Danh sách khách sạn chưa Kiểm tra điều kiện tối thiểu: </t>
  </si>
  <si>
    <t>Chưa gửi thông báo hoạt động</t>
  </si>
  <si>
    <t>Đã gửi Thông báo hoạt động</t>
  </si>
  <si>
    <t>Chưa gửi Thông báo hoạt động</t>
  </si>
  <si>
    <t>Ghi chú</t>
  </si>
  <si>
    <t xml:space="preserve">  NHÀ NGHỈ DU LỊCH ĐÃ THẨM ĐỊNH:</t>
  </si>
  <si>
    <t xml:space="preserve">  NHÀ NGHỈ DU LỊCH ĐÃ KIỂM TRA ĐIỀU KIỆN CƠ SỞ </t>
  </si>
  <si>
    <t xml:space="preserve">VẬT CHẤT TỐI THIỂU PHỤC VỤ KHÁCH DU LỊCH </t>
  </si>
  <si>
    <t xml:space="preserve">  NHÀ NGHỈ DU LỊCH CHƯA KIỂM TRA ĐIỀU KIỆN </t>
  </si>
  <si>
    <t xml:space="preserve">CƠ SỞ VẬT CHẤT TỐI THIỂU PHỤC VỤ KHÁCH DU LỊCH </t>
  </si>
  <si>
    <t xml:space="preserve">KS Anh Đào Mekong 2 </t>
  </si>
  <si>
    <t>anhdaomekong@gmail.com</t>
  </si>
  <si>
    <t>Lê Bạch Đằng - GĐ; Quách Thái Hải - PGĐ: 0988.229.998</t>
  </si>
  <si>
    <t>Lưu trú, nhà hàng, phòng họp, hồ bơi, massage</t>
  </si>
  <si>
    <t>100 tỷ</t>
  </si>
  <si>
    <t>07/01/2021</t>
  </si>
  <si>
    <t>07/01/2026</t>
  </si>
  <si>
    <t>Cập nhật đến ngày 07/01/2021</t>
  </si>
  <si>
    <t>Tổng cộng:</t>
  </si>
  <si>
    <t>Khách sạn 5 sao: 02 khách sạn, 568 phòng.</t>
  </si>
  <si>
    <t>Nhà khách: 8 cơ sở, 379 phòng.</t>
  </si>
  <si>
    <t>Lê Thị Kim Thu - Giám đốc khách sạn: 0913.870.019; Đào Ngọc Đức - Quản lý: 0939.269.443</t>
  </si>
  <si>
    <t>KS TTC Premium Cần Thơ ****</t>
  </si>
  <si>
    <t>Đặng Huỳnh Anh Tuấn - GĐ: 0948.056.789; chị Tôn Nữ Thanh Hoa - PGĐ: 0902,847,899</t>
  </si>
  <si>
    <t>20/12/2019 (đề nghị 5 sao vào 12/2019, không đạt)</t>
  </si>
  <si>
    <t>Số lượng:</t>
  </si>
  <si>
    <t xml:space="preserve">Số phòng: </t>
  </si>
  <si>
    <t>Số giường:</t>
  </si>
  <si>
    <t>haugiang2hotel@gmail.com</t>
  </si>
  <si>
    <t>chị Nhành - chủ khách sạn: 0918.776.795; Nguyễn Văn Khởi (thuê khách sạn): 0918236466.</t>
  </si>
  <si>
    <t>86D Hùng Vương, P. Thới Bình, Q. Ninh Kiều, TP Cần Thơ</t>
  </si>
  <si>
    <t>02923.781.190</t>
  </si>
  <si>
    <t>khachsanrich@gmail.com; khoinguyenvan87@gmail.com</t>
  </si>
  <si>
    <t>8/2024</t>
  </si>
  <si>
    <t>6/2024</t>
  </si>
  <si>
    <t>kskhanhduong08@gmail.com</t>
  </si>
  <si>
    <t>KS Khánh Dương  (Tạm ngưng hoạt động từ ngày 20/02/2021 đến 19/02/2022, lý do kinh doanh không hiệu quả)</t>
  </si>
  <si>
    <t>Cập nhật năm 2021</t>
  </si>
  <si>
    <t>sgcthotel@hcm.vnn.vn;tchcsgct@saigoncantho.com.vn</t>
  </si>
  <si>
    <t>Nhà nghỉ Phương Nguyên</t>
  </si>
  <si>
    <t>49/1 Mậu Thân, P. An Hòa, Q. Ninh Kiều, TP. Cần Thơ</t>
  </si>
  <si>
    <t>tháng 1/2021</t>
  </si>
  <si>
    <t>16 cơ sở đang tạm ngưng hoạt động</t>
  </si>
  <si>
    <t>Homestay Dân Sinh (chấm dứt hoạt động từ ngày 15/3/2021)</t>
  </si>
  <si>
    <t>Cập nhật năm 2020</t>
  </si>
  <si>
    <t>500.000đ, 600.000đ, 800.000đ, 900.000đ, 1.500.000đ</t>
  </si>
  <si>
    <t>lưu trú, ăn sáng. Đã gửi Thông báo hoạt động: 30/01/2020.</t>
  </si>
  <si>
    <t>Nguyễn Thành Hiệp - GĐ: 0985.814.814</t>
  </si>
  <si>
    <t>KS 199 * (Ngưng hoạt động từ ngày 01/4/2021)</t>
  </si>
  <si>
    <t>KS 199B * (Ngưng hoạt động từ ngày 01/4/2021)</t>
  </si>
  <si>
    <t>Ngày xếp hạng</t>
  </si>
  <si>
    <t>Ngày hết hạng</t>
  </si>
  <si>
    <t>Khách sạn 2 sao: 35 khách sạn, 1.305 phòng</t>
  </si>
  <si>
    <r>
      <t>Homestay Hưng (đã công nhận đạt chuẩn pv khách DL)</t>
    </r>
    <r>
      <rPr>
        <sz val="14"/>
        <color indexed="10"/>
        <rFont val="Times New Roman"/>
      </rPr>
      <t xml:space="preserve"> (tạm ngưng hoạt động từ năm 2020 đến nay)</t>
    </r>
  </si>
  <si>
    <r>
      <t>Homestay Nguyễn Shack (đã công nhận)</t>
    </r>
    <r>
      <rPr>
        <sz val="14"/>
        <color indexed="10"/>
        <rFont val="Times New Roman"/>
      </rPr>
      <t xml:space="preserve"> (tạm ngưng hoạt động từ tháng 3/2020 đến nay)</t>
    </r>
  </si>
  <si>
    <r>
      <t xml:space="preserve">Homestay Mỹ Thuận </t>
    </r>
    <r>
      <rPr>
        <sz val="14"/>
        <color indexed="10"/>
        <rFont val="Times New Roman"/>
      </rPr>
      <t>(tạm ngưng hoạt động từ tháng 2/2020 đến nay)</t>
    </r>
  </si>
  <si>
    <r>
      <t xml:space="preserve">Homestay Tư Dũng (tạm </t>
    </r>
    <r>
      <rPr>
        <sz val="14"/>
        <color indexed="10"/>
        <rFont val="Times New Roman"/>
      </rPr>
      <t>ngưng hoạt động từ năm 2020 đến nay)</t>
    </r>
  </si>
  <si>
    <r>
      <t>Homestay Chez Moi</t>
    </r>
    <r>
      <rPr>
        <sz val="14"/>
        <color indexed="10"/>
        <rFont val="Times New Roman"/>
      </rPr>
      <t xml:space="preserve"> (tạm ngưng từ tháng 7/2020, dự kiến tháng 4/2021 mở cửa lại)</t>
    </r>
  </si>
  <si>
    <r>
      <t>Homestay Cánh đồng lúa</t>
    </r>
    <r>
      <rPr>
        <sz val="14"/>
        <color indexed="10"/>
        <rFont val="Times New Roman"/>
      </rPr>
      <t xml:space="preserve"> (tạm ngưng hoạt động từ năm 2020)</t>
    </r>
  </si>
  <si>
    <r>
      <t>Nhà nghỉ Gỗ</t>
    </r>
    <r>
      <rPr>
        <sz val="14"/>
        <color indexed="10"/>
        <rFont val="Times New Roman"/>
      </rPr>
      <t xml:space="preserve"> (tạm ngưng hoạt động từ năm 2020)</t>
    </r>
  </si>
  <si>
    <r>
      <t>Cty TNHH Hoa Sen Mekong (Lotus Mekong)</t>
    </r>
    <r>
      <rPr>
        <sz val="14"/>
        <color indexed="10"/>
        <rFont val="Times New Roman"/>
      </rPr>
      <t xml:space="preserve"> (tạm ngưng hoạt động từ  năm 2020)</t>
    </r>
  </si>
  <si>
    <r>
      <t xml:space="preserve"> Út Hiên </t>
    </r>
    <r>
      <rPr>
        <sz val="14"/>
        <color indexed="10"/>
        <rFont val="Times New Roman"/>
      </rPr>
      <t>(tạm ngưng hoạt động từ năm 2020)</t>
    </r>
  </si>
  <si>
    <r>
      <t xml:space="preserve">Minh Tín </t>
    </r>
    <r>
      <rPr>
        <sz val="14"/>
        <color indexed="10"/>
        <rFont val="Times New Roman"/>
      </rPr>
      <t>(tạm ngưng hoạt động từ năm 2020)</t>
    </r>
  </si>
  <si>
    <t>Vườn Du lịch Sinh thái Sân Vườn (không còn hoạt động lưu trú)</t>
  </si>
  <si>
    <r>
      <t>Hometravel Mekong</t>
    </r>
    <r>
      <rPr>
        <sz val="14"/>
        <color indexed="10"/>
        <rFont val="Times New Roman"/>
      </rPr>
      <t xml:space="preserve"> (tạm ngưng hoạt động từ tháng 3/2020 đến nay)</t>
    </r>
  </si>
  <si>
    <t>thy.dang192@gmail.com</t>
  </si>
  <si>
    <t>Khách sạn Long Hà</t>
  </si>
  <si>
    <t>107A Mậu Thân, P. Xuân Khánh, Q. Ninh Kiều, TP Cần Thơ</t>
  </si>
  <si>
    <t>02923.822.336</t>
  </si>
  <si>
    <t>Thái Thị Tiếng - GĐ: 0919.484.198; 0917.219.399</t>
  </si>
  <si>
    <t>350.000đ - 700.000đ</t>
  </si>
  <si>
    <t xml:space="preserve">Lô A3 - 01 KDC Metro, P. Hưng Lợi, Q. Ninh Kiều, TPCT
</t>
  </si>
  <si>
    <t xml:space="preserve">Lk 1,2 đ số 2 KDC Vạn Phát, Cồn Khương, P. Cái Khế, Q. Ninh Kiều, TPCT
</t>
  </si>
  <si>
    <t>Quận Ô Môn:  1</t>
  </si>
  <si>
    <t xml:space="preserve">Quận Cái Răng: 1 </t>
  </si>
  <si>
    <t>Quận Ninh Kiều: 34</t>
  </si>
  <si>
    <t>Quận Ninh Kiều</t>
  </si>
  <si>
    <t>đường 11, LK12-68 KDC Vạn Phát, P. Cái Khế, Q. Ninh Kiều, TP Cần Thơ</t>
  </si>
  <si>
    <t>Khách sạn đã gửi Thông báo hoạt động về Sở</t>
  </si>
  <si>
    <t>Khách sạn chưa gửi Thông báo hoạt động</t>
  </si>
  <si>
    <t>Khách sạn Kim Lan</t>
  </si>
  <si>
    <t>241 Hoàng Quốc Việt, KV4, P. An Bình, Q. Ninh Kiều, TP. Cần Thơ</t>
  </si>
  <si>
    <t>0977.874.566</t>
  </si>
  <si>
    <t>Khách sạn Phú Mỹ</t>
  </si>
  <si>
    <t>132/42/66 Hùng Vương, P. Thới Bình, Q. Ninh Kiều, Tp. Cần Thơ</t>
  </si>
  <si>
    <t>Khách sạn Toàn Thu Ngân</t>
  </si>
  <si>
    <t>21 Phan Đăng Lưu, P. thới Bình, Q. Ninh Kiều, Tp. Cần Thơ</t>
  </si>
  <si>
    <t>147 Trần Văn Khéo, P. Cái Khế, Q. Ninh Kiều, TP Cần Thơ</t>
  </si>
  <si>
    <t>Cty CP SYNOT ASEAN chi nhánh Mỹ Ngọc</t>
  </si>
  <si>
    <t>09 Ung Văn Khiêm, P. cái Khế, Q. Ninh Kiều, TPCT</t>
  </si>
  <si>
    <t>NN99</t>
  </si>
  <si>
    <t>KV 3 Sông Hậu, P. Cái Khế, Q. Ninh Kiều, TPCT</t>
  </si>
  <si>
    <t>Huỳnh Tấn Đạt</t>
  </si>
  <si>
    <t>Nguyễn Thị Trúc</t>
  </si>
  <si>
    <t>NN Phương Trang</t>
  </si>
  <si>
    <t>05 Hoàng Văn Thụ, P. Tân An, Q. Ninh Kiều, TPCT</t>
  </si>
  <si>
    <t>Trần Thị Thùy Trang</t>
  </si>
  <si>
    <t>02923.829.789</t>
  </si>
  <si>
    <t>NN Thiên Sứ</t>
  </si>
  <si>
    <t>72/30 Nguyễn Trãi, P. Tân An, Q. Ninh Kiều, TPCT</t>
  </si>
  <si>
    <t>Phan Trung Hiếu</t>
  </si>
  <si>
    <t>02923.826.893</t>
  </si>
  <si>
    <t>0908.999.935</t>
  </si>
  <si>
    <t>Homestay 10</t>
  </si>
  <si>
    <t>10 Thủ Khoa Huân, P. Tân An, Q. Ninh Kiều, TP. Cần Thơ</t>
  </si>
  <si>
    <t>Nguyễn Quốc Hùng</t>
  </si>
  <si>
    <t>0907.627.669</t>
  </si>
  <si>
    <t>Thảo Anh House</t>
  </si>
  <si>
    <t>97B Phạm Ngọc Thạch, P. Cái Khế, Q. Ninh Kiều, TPCT</t>
  </si>
  <si>
    <t>Nguyễn Thị Thu Thảo</t>
  </si>
  <si>
    <t>Quận Ninh Kiều: 61</t>
  </si>
  <si>
    <t>Samba Homestay</t>
  </si>
  <si>
    <t>06 Nguyễn Văn Cừ, P. Cái Khế, Q. Ninh Kiều, TPCT</t>
  </si>
  <si>
    <t>Nguyễn Minh Nhựt</t>
  </si>
  <si>
    <t>Huyện Phong Điền: 15</t>
  </si>
  <si>
    <t>Quận Cái Răng: 18</t>
  </si>
  <si>
    <t>Quận Ninh Kiều: 06</t>
  </si>
  <si>
    <t>Nhà nghỉ Thiên Thanh</t>
  </si>
  <si>
    <t>193-195 Nguyễn Văn Cừ, KV2. (02926509298)</t>
  </si>
  <si>
    <t>Nhà nghỉ Gia Phát</t>
  </si>
  <si>
    <t>149-151 Nguyễn Văn Cừ, KV2. (0826111222)</t>
  </si>
  <si>
    <t>Motel Ngọc Lan</t>
  </si>
  <si>
    <t>45 Đường số 2, KDC Hồng Phát, KV2. (0939960584)</t>
  </si>
  <si>
    <t>Nhà nghỉ Thanh Nga</t>
  </si>
  <si>
    <t>40/1 KV3. (02923916393)</t>
  </si>
  <si>
    <t>Nhà nghỉ Đại Tân Phát</t>
  </si>
  <si>
    <t>46 Nguyễn Văn Cừ, KV4. (0919934831)</t>
  </si>
  <si>
    <t>Nhà nghỉ Thanh Tùng</t>
  </si>
  <si>
    <t>64B, Nguyễn Văn Cừ, KV4. (02923897199)</t>
  </si>
  <si>
    <t>Nhà nghỉ Hồng Ngân</t>
  </si>
  <si>
    <t>84, Nguyễn Văn Cừ, KV4. (0949949171)</t>
  </si>
  <si>
    <t>Nhà nghỉ Minh Hoàng</t>
  </si>
  <si>
    <t>96, Nguyễn Văn Cừ, KV4. (0909949494)</t>
  </si>
  <si>
    <t>Nhà nghỉ Phương Thúy</t>
  </si>
  <si>
    <t>Hoàng Quốc Việt, KV4. (0913105500)</t>
  </si>
  <si>
    <t>Nhà nghỉ Phú Thuận</t>
  </si>
  <si>
    <t>25-27 Hoàng Quốc Việt, KV4. (0909151799)</t>
  </si>
  <si>
    <t>Nhà nghỉ Gia Bảo</t>
  </si>
  <si>
    <t>149-151 NVC KV2</t>
  </si>
  <si>
    <t>Nhà nghỉ Diệu Hiền</t>
  </si>
  <si>
    <t>11BB đường số 9 KDC Hồng Phát KV2</t>
  </si>
  <si>
    <t>Nhà nghỉ Thanh Tâm</t>
  </si>
  <si>
    <t>6-8 Tú Xương KV2</t>
  </si>
  <si>
    <t>Nhà nghỉ Mai Vàng</t>
  </si>
  <si>
    <t>67B đường số 4 KV2</t>
  </si>
  <si>
    <t>01AD Xuân Thủy KV2</t>
  </si>
  <si>
    <t>40/1 KV3</t>
  </si>
  <si>
    <t>Nhà nghỉ Vân Điền</t>
  </si>
  <si>
    <t>21 NVC KV2</t>
  </si>
  <si>
    <t>Nhà nghỉ Bạch Cúc</t>
  </si>
  <si>
    <t>104/3 KV1</t>
  </si>
  <si>
    <t>Nhà nghỉ Minh Nhựt</t>
  </si>
  <si>
    <t>113/3 KV1</t>
  </si>
  <si>
    <t>Nhà nghỉ Uyên Ly</t>
  </si>
  <si>
    <t>129/4 KV1</t>
  </si>
  <si>
    <t>Nhà nghỉ Lan Anh</t>
  </si>
  <si>
    <t>241 HQV, KV4</t>
  </si>
  <si>
    <t>Nhà nghỉ Hưng Thịnh</t>
  </si>
  <si>
    <t>2-4/3A KV5</t>
  </si>
  <si>
    <t>Nhà nghỉ Văn Thảo</t>
  </si>
  <si>
    <t>218D/5, KV5 (0988136008)</t>
  </si>
  <si>
    <t>Nhà nghỉ Bảy Tới</t>
  </si>
  <si>
    <t>59 Đường Hoàng Quốc Việt, KV4 (0947699743)</t>
  </si>
  <si>
    <t>Nhà nghỉ Hạnh Phát 2</t>
  </si>
  <si>
    <t>264/8 Trần Vĩnh Kiết, KV2    (0942121149)</t>
  </si>
  <si>
    <t>BẢO TRANG</t>
  </si>
  <si>
    <t>02 Phạm Ngũ lão, An Hòa, Chủ: Nguyễn Việt Khải (0907703704)</t>
  </si>
  <si>
    <t>65/18 Võ Trường Toản, An Hòa; chủ: Trần Tuấn Vui</t>
  </si>
  <si>
    <t>PHI TRƯỜNG 93</t>
  </si>
  <si>
    <t>93 đường Nguyễn Đệ, An Hòa, chủ:Trần Quang Khải</t>
  </si>
  <si>
    <t>LONG QUÂN PHÚ</t>
  </si>
  <si>
    <t>59/7B Mậu Thân, An Hòa, chủ:Trần Thị Xuân Hồng</t>
  </si>
  <si>
    <t>LÊ ANH</t>
  </si>
  <si>
    <t>49 Trần Văn Ơn, An Hòa, chủ: Đặng Thị Mứt</t>
  </si>
  <si>
    <t>KIM HOÀNG</t>
  </si>
  <si>
    <t>Võ Kim Hoàng</t>
  </si>
  <si>
    <t>LÊ VY</t>
  </si>
  <si>
    <t>Nguyễn Thị Kim Thoa</t>
  </si>
  <si>
    <t>THANH BÌNH 2</t>
  </si>
  <si>
    <t>Trần Tấn Phát</t>
  </si>
  <si>
    <t>PHƯƠNG LIÊN</t>
  </si>
  <si>
    <t>Dương Kim Liên</t>
  </si>
  <si>
    <t>PHÚC KHANG</t>
  </si>
  <si>
    <t>La Thành Ngự</t>
  </si>
  <si>
    <t>TUYẾT NGÂN</t>
  </si>
  <si>
    <t>Huỳnh Văn Chia</t>
  </si>
  <si>
    <t>ĐẠI LỘC PHÁT</t>
  </si>
  <si>
    <t>Phạm Văn Hạnh</t>
  </si>
  <si>
    <t>ĐỨC ANH 49</t>
  </si>
  <si>
    <t>Vũ Đức Anh</t>
  </si>
  <si>
    <t>NHẬT DƯƠNG</t>
  </si>
  <si>
    <t>Nguyễn Ngọc Hân</t>
  </si>
  <si>
    <t>ÂU DƯƠNG 8</t>
  </si>
  <si>
    <t>MẠNH PHÁT</t>
  </si>
  <si>
    <t>Phạm Văn Cường</t>
  </si>
  <si>
    <t>PHƯỢNG NGUYÊN</t>
  </si>
  <si>
    <t>Đinh Hoàng Nguyên</t>
  </si>
  <si>
    <t>GIA KHANG</t>
  </si>
  <si>
    <t>Nhà nghĩ Ngọc Nghi</t>
  </si>
  <si>
    <t>61/3 Hùng Vương, Thới Bình, 0969995505</t>
  </si>
  <si>
    <t>Nhà Nghĩ 288</t>
  </si>
  <si>
    <t>28 Bùi Thị Xuân, Thới Bình, 0838837771</t>
  </si>
  <si>
    <t>Nhà Nghĩ 38</t>
  </si>
  <si>
    <t>38 Hùng Vương, Thới Bình, 0915021138</t>
  </si>
  <si>
    <t>Ngọc Thúy 2</t>
  </si>
  <si>
    <t>27 Trần Hưng Đạo, An Cư, chủ: Trần Ngọc Thúy</t>
  </si>
  <si>
    <t>65/6 Trần Hưng Đạo, An Cư, chủ: Trần Thúy Hằng, 02923835630</t>
  </si>
  <si>
    <t>Chang’sHostel</t>
  </si>
  <si>
    <t>224 Huỳnh Cương, An Cư, chủ: Nguyễn Thanh Long, 0898232874</t>
  </si>
  <si>
    <t>Ete 18Hostel</t>
  </si>
  <si>
    <t>88/4 Đề Thám, An Cư, chủ: Diệp Tuấn Anh, 0779661122</t>
  </si>
  <si>
    <t>Mid Most</t>
  </si>
  <si>
    <t>12/3 Hòa Bình, An Cư, chủ: Diệp Tuấn Anh, 0779661122</t>
  </si>
  <si>
    <t>Nhà nghỉ 218</t>
  </si>
  <si>
    <t>218/55 Trần Hưng Đạo, An Nghiệp</t>
  </si>
  <si>
    <t>Phúc Minh</t>
  </si>
  <si>
    <t>218/24B Trần Hưng Đạo, An Nghiệp, 0942747667</t>
  </si>
  <si>
    <t>Nhà Nghỉ 62</t>
  </si>
  <si>
    <t>30/1C Nguyễn Cư Trinh, An Nghiệp, 0918398547</t>
  </si>
  <si>
    <t>Nhà nghỉ 79</t>
  </si>
  <si>
    <t>114B Nguyễn Văn Trỗi, An Nghiệp, 0907175659</t>
  </si>
  <si>
    <t>Kim Phụng</t>
  </si>
  <si>
    <t>A3-1 KDC Metro, Hưng Lợi, 02923. 260 088, Võ Thị Mỹ Lan Hương</t>
  </si>
  <si>
    <t>Thiên Trang</t>
  </si>
  <si>
    <t>226B đường 3/2, Hưng Lợi, 02923. 739 625, Cao Nhân Tâm</t>
  </si>
  <si>
    <t xml:space="preserve"> Minh Sơn</t>
  </si>
  <si>
    <t>190/1 đường 30/4, Hưng Lợi, 0974. 913 366, Đinh Viết Minh</t>
  </si>
  <si>
    <t>190/1D đường 30/4, Hưng Lợi, 0939. 776 336, Võ Thị Tím</t>
  </si>
  <si>
    <t xml:space="preserve"> Trương Tuấn</t>
  </si>
  <si>
    <t>30/33 NVL, Hưng Lợi, Lâm Văn Liệt,0918. 110 479</t>
  </si>
  <si>
    <t xml:space="preserve"> Kim Ngân </t>
  </si>
  <si>
    <t>30/7 NVL, Hưng Lợi, Đỗ Đức Khiêm, 0907. 228 968</t>
  </si>
  <si>
    <t xml:space="preserve"> Ti Ti</t>
  </si>
  <si>
    <t>30/19 NVL, Hưng Lợi, 0907. 599 469, Võ Đức Trí</t>
  </si>
  <si>
    <t xml:space="preserve"> Phú Mỹ</t>
  </si>
  <si>
    <t>6 Ngô Sĩ Liên, Hưng Lợi, Phan Văn Tặng, 0918. 998 701</t>
  </si>
  <si>
    <t>2 Ngô Sĩ Liên, Hưng Lợi, 0915. 839 079, Phan Mộng Thơ</t>
  </si>
  <si>
    <t xml:space="preserve"> Lệ Trân </t>
  </si>
  <si>
    <t>4 Ngô Sĩ Liên, Hưng Lợi, 0763. 944 160, Nguyễn Văn Bé Hai</t>
  </si>
  <si>
    <t>Hải Đường</t>
  </si>
  <si>
    <t>E4/1 KDC Metro, Hưng Lợi, 02923. 781 887, Nguyễn Thị Cẩn</t>
  </si>
  <si>
    <t xml:space="preserve"> Kim Thoa</t>
  </si>
  <si>
    <t>9 Ngô Sĩ Liên, Hưng Lợi, 02923. 783 993, Trương Nhật Cường</t>
  </si>
  <si>
    <t xml:space="preserve"> An Trúc</t>
  </si>
  <si>
    <t>25 - 27 Ngô Sĩ Liên, Hưng Lợi, 02923. 781 595,Nguyễn Thị Kim Trang</t>
  </si>
  <si>
    <t xml:space="preserve"> Trương Tuấn 6</t>
  </si>
  <si>
    <r>
      <t>48 Ngô Sĩ Liên</t>
    </r>
    <r>
      <rPr>
        <sz val="12"/>
        <rFont val="Times New Roman"/>
      </rPr>
      <t>, Hưng Lợi, 0918. 110 479, Nguyễn Thị Phương Mai</t>
    </r>
  </si>
  <si>
    <t>Phan Anh</t>
  </si>
  <si>
    <r>
      <t>6 Ngô Sĩ Liên</t>
    </r>
    <r>
      <rPr>
        <sz val="12"/>
        <rFont val="Times New Roman"/>
      </rPr>
      <t>, Hưng Lợi,</t>
    </r>
    <r>
      <rPr>
        <sz val="12"/>
        <color indexed="8"/>
        <rFont val="Times New Roman"/>
      </rPr>
      <t xml:space="preserve"> 0918. 363 938, Nguyễn Phan Anh</t>
    </r>
  </si>
  <si>
    <t>165 đường 3/2, Hưng Lợi, 0985. 850 222, Nguyễn Phạm Anh Hải</t>
  </si>
  <si>
    <t>30 đường 3/2, Hưng Lợi, 02923. 738 124, Nguyễn Thanh Thế</t>
  </si>
  <si>
    <t>Tân Vạn Xuân</t>
  </si>
  <si>
    <t>475 đường 30/4, Hưng Lợi, 02923. 739 332, Nguyễn Văn Hùng</t>
  </si>
  <si>
    <r>
      <t>61 Ngô Sĩ Liên</t>
    </r>
    <r>
      <rPr>
        <sz val="12"/>
        <rFont val="Times New Roman"/>
      </rPr>
      <t>, Hưng Lợi,</t>
    </r>
    <r>
      <rPr>
        <sz val="12"/>
        <color indexed="8"/>
        <rFont val="Times New Roman"/>
      </rPr>
      <t xml:space="preserve"> 0907. 446 006, Lê Thị Gái</t>
    </r>
  </si>
  <si>
    <t>172/11 Lê Bình, Hưng Lợi, 0763. 822 089, Nguyễn Thị Hương</t>
  </si>
  <si>
    <t>290/1E Lê Bình, Hưng Lợi, 02923. 221 473, Đỗ Như Ý</t>
  </si>
  <si>
    <t>178/18 Lý Chính Thắng (Khu CC178) , Hưng Lợi, 02923. 833 197, Nguyễn Thị Hai</t>
  </si>
  <si>
    <t>232/17 đường 30/4, Hưng Lợi, 02923. 783 450, Nguyễn Thị Tuyết Nhung</t>
  </si>
  <si>
    <t>30/22 Nguyễn Văn Linh, Hưng Lợi, 0909. 579 924, Mạch Huỳnh Thanh Vân</t>
  </si>
  <si>
    <t>Tổ 10 KV1, Cái Khế, Đinh Thị Liễu</t>
  </si>
  <si>
    <t>206/5 Trần Phú, CK, Cái Khế, Nguyễn Đăng Khoa</t>
  </si>
  <si>
    <t>Yến Quý</t>
  </si>
  <si>
    <t>64 Trần Đại Nghĩa, Cái Khế, Đặng Văn Hảo</t>
  </si>
  <si>
    <t xml:space="preserve">Thiên Vân                                                                                                                 </t>
  </si>
  <si>
    <t>72 Lương Định Của, Cái Khế, Nguyễn Thiên Vân</t>
  </si>
  <si>
    <t>DNTN Nhà nghỉ Bảo Vy</t>
  </si>
  <si>
    <t>60 Lê Lợi, Cái Khế, Võ Thúy An</t>
  </si>
  <si>
    <t>Nhà nghỉ Huỳnh Mai</t>
  </si>
  <si>
    <t>D3/16 Trần Quang Khải, Cái Khế, Lê Đức Huỳnh Mai</t>
  </si>
  <si>
    <t>Nhà nghỉ GINKGO Cần Thơ</t>
  </si>
  <si>
    <t>293/1 Trần Văn Khéo, Cái Khế, Nguyễn Ngoc Thủy Trân</t>
  </si>
  <si>
    <t>Nhà nghỉ Đông Xuân</t>
  </si>
  <si>
    <t>120/15A-15F Trần Phú, Cái Khế, Nguyễn Vũ Lang</t>
  </si>
  <si>
    <t>Nhà nghỉ ABEL</t>
  </si>
  <si>
    <t>134 Trần Phú, Cái Khế, Huỳnh Thị Ngọc Trân</t>
  </si>
  <si>
    <t>Nhà nghỉ Lê Lợi</t>
  </si>
  <si>
    <t>80 Lê Lợi, Cái Khế, , Cái Khế, Nguyễn Thị Hồng Nhung</t>
  </si>
  <si>
    <t>CASAIN –NN</t>
  </si>
  <si>
    <t>71/3 Trần Phú, Cái Khế, Hoàng Văn Thiệu</t>
  </si>
  <si>
    <t>NN Phượng  Quyên 2</t>
  </si>
  <si>
    <t>77/37 Trần Phú, Cái Khế,</t>
  </si>
  <si>
    <t>An Bình số 66</t>
  </si>
  <si>
    <t>40 TQK , Cái Khế, Hồ Quốc Thới</t>
  </si>
  <si>
    <t>Khả Vy</t>
  </si>
  <si>
    <t>82 UVK , Cái Khế, Hứa Trọng Đức</t>
  </si>
  <si>
    <t>Ngọc Thúy 3</t>
  </si>
  <si>
    <t>86-88 Nguyễn Đức Cảnh, Cái Khế, Lê Văn Dương</t>
  </si>
  <si>
    <t>Nam Thanh Bình</t>
  </si>
  <si>
    <t>34 Trần Quang Khải, Cái Khế, Lê Thu Nhi</t>
  </si>
  <si>
    <t>Đông Xuân</t>
  </si>
  <si>
    <t>65 Ung Văn Khiêm, Cái Khế, Nguyễn Vũ Lang</t>
  </si>
  <si>
    <t>Mai Lý</t>
  </si>
  <si>
    <t>III B1 Trần Phú, Cái Khế, Lý Quảng</t>
  </si>
  <si>
    <t>Nhà nghỉ bảo Ngọc</t>
  </si>
  <si>
    <t>88/79A CMT8, Cái Khế, Võ Duy Hạ</t>
  </si>
  <si>
    <t>NN Mỹ Lan</t>
  </si>
  <si>
    <t>156/3 ĐTĐ, Cái Khế, Lương Việt Văn</t>
  </si>
  <si>
    <t>Hải Dương</t>
  </si>
  <si>
    <t>84 C CMT8, Cái Khế, Đinh Văn Dương</t>
  </si>
  <si>
    <t>Anh Đức</t>
  </si>
  <si>
    <t>68/29G CMT8 KV6, Cái Khế, Lê Quốc Đức</t>
  </si>
  <si>
    <t>Nhà nghỉ Hạnh Phúc</t>
  </si>
  <si>
    <t>22 NHT, Cái Khế, Trần Thị Mỹ Hạnh</t>
  </si>
  <si>
    <t>NN Phương An</t>
  </si>
  <si>
    <t>28 Phạm Công  Trứ, Cái Khế, Phan Thị Diệu Huê</t>
  </si>
  <si>
    <t>Hữu Duyên</t>
  </si>
  <si>
    <t>38, TĐC Vạn Phát, P. Cái Khế Nguyễn Thị Thùy Duyên</t>
  </si>
  <si>
    <t>44 TĐC Vạn Phát, P. Cái Khế,Trần Hồng Diễm</t>
  </si>
  <si>
    <t>Âu Dương 5</t>
  </si>
  <si>
    <t>9/18 NVC, P. Cái Khế, Trần Hồng Diễm</t>
  </si>
  <si>
    <t>12/1 NVC, P. Cái Khế, Trần Hồng Diễm</t>
  </si>
  <si>
    <t>NN 131</t>
  </si>
  <si>
    <t>131 Khu TĐC Vạn Phát, Cái Khế, Quách Thanh Hùng</t>
  </si>
  <si>
    <t>08 đường 14 KV3SH, Cái Khế, Nguyễn Thanh Thảo</t>
  </si>
  <si>
    <t>54 đường 12A KV3SH, Cái Khế, Võ Văn Vẹn</t>
  </si>
  <si>
    <t>9/18 NVC, P. Cái Khế,Trần Ngọc Cẩm Thúy</t>
  </si>
  <si>
    <t>Châu Anh</t>
  </si>
  <si>
    <t>99A Nguyễn Hữu Cầu, Cái Khế, Lê Thị Tươi</t>
  </si>
  <si>
    <t>Ngọc Nhớ</t>
  </si>
  <si>
    <t>8/30 Nguyễn Văn Cừ, Cái Khế, Trần Ngọc Sang</t>
  </si>
  <si>
    <t>Nhà nghỉ Quyên</t>
  </si>
  <si>
    <t>16 Thủ Khoa Huân, Tân An, Nguyễn Văn Chơn</t>
  </si>
  <si>
    <t>Nhà nghỉ Phong Nhã</t>
  </si>
  <si>
    <t>70 Nguyễn An Ninh, Tân An, 0913.784.761, Nguyễn Văn Hòa</t>
  </si>
  <si>
    <t>Nhà nghỉ Nghĩa Vân</t>
  </si>
  <si>
    <t>43 Võ Văn Tần, Tân An, 02923.818.179, Trần Thanh Triều</t>
  </si>
  <si>
    <t>Nhà nghỉ Hiền</t>
  </si>
  <si>
    <t>118/10 Phan Đình Phùng, Tân An, 0945.406.555</t>
  </si>
  <si>
    <t>Nhà nghỉ Hà</t>
  </si>
  <si>
    <t>118/14 Phan Đình Phùng, Tân An, 0918.183.522, Trần Thị Thanh Hà</t>
  </si>
  <si>
    <t>Nhà nghỉ Bang Bang</t>
  </si>
  <si>
    <t>88/1 Xô Viết Nghệ Tĩnh, Tân An, Nguyễn Thanh Dân</t>
  </si>
  <si>
    <t>Quốc Mỹ</t>
  </si>
  <si>
    <r>
      <t>532/1 đường 30/4</t>
    </r>
    <r>
      <rPr>
        <sz val="12"/>
        <rFont val="Times New Roman"/>
      </rPr>
      <t>, Hưng Lợi,</t>
    </r>
    <r>
      <rPr>
        <sz val="12"/>
        <color indexed="8"/>
        <rFont val="Times New Roman"/>
      </rPr>
      <t>02922. 477 577, Đinh Quốc Thái</t>
    </r>
  </si>
  <si>
    <t>Gia Hân</t>
  </si>
  <si>
    <t>28-30 đường số 3, KDC Đại học Cần Thơ, Chủ: Nguyễn Quốc Hưng</t>
  </si>
  <si>
    <t>112 Trần Bạch Đằng, KV4, Chủ: Bùi Thị Hồng Mai</t>
  </si>
  <si>
    <t>Quận Ninh Kiều: 123</t>
  </si>
  <si>
    <t>Lê Thị Tiên: 0909.776.177</t>
  </si>
  <si>
    <t>KS Vũ Anh * (Đổi sang tên Kim Ân, đổi chủ. từ tháng 11/2019)</t>
  </si>
  <si>
    <t>Quận Cái Răng: 5</t>
  </si>
  <si>
    <t>Khách sạn Kim Ân</t>
  </si>
  <si>
    <t xml:space="preserve">18-20 B7, KDC Hưng Phú 1, P.Hưng Phú, Q. Cái Răng, TP. Cần Thơ
</t>
  </si>
  <si>
    <t>Dương Thị Tuyết, Phạm văn Hải: 0919.600.569</t>
  </si>
  <si>
    <t>H3-13 KDC 586 KV Thạnh Thuận, P. Phú Thứ, Q. cái Răng, TPCT</t>
  </si>
  <si>
    <t>Mis Hotel</t>
  </si>
  <si>
    <t>KDC, Cty8, KV2, P. Hưng Thạnh, Q. cái Răng, TPCT</t>
  </si>
  <si>
    <t>Mã Đăng Khoa</t>
  </si>
  <si>
    <t>Minh Minh Nam</t>
  </si>
  <si>
    <t>A4-27, KDC Nam Long, KV2, P. Hưng Thạnh, Q. Cái Răng, TPCT</t>
  </si>
  <si>
    <t>Trần Thị Liễu</t>
  </si>
  <si>
    <t>Trang Thị Ngọc Trinh</t>
  </si>
  <si>
    <t xml:space="preserve">Lưu trú, ăn uống, ngày hoạt động: 7/01/2019 </t>
  </si>
  <si>
    <t>Quận Cái Răng:  25</t>
  </si>
  <si>
    <t>Tây Nam</t>
  </si>
  <si>
    <t>Thiên Tùng</t>
  </si>
  <si>
    <t>Hoàng Nam 1</t>
  </si>
  <si>
    <t>21-23, đường B3, KDC HP.1</t>
  </si>
  <si>
    <t>Hoàng Nam 2</t>
  </si>
  <si>
    <t>29-31 B3  KV9 KDC HP</t>
  </si>
  <si>
    <t>Trung Nam</t>
  </si>
  <si>
    <t>74B12-76B12, KDC HP.1
0903316799-0292737327
Huỳnh Thúy Phượng</t>
  </si>
  <si>
    <t>Mila</t>
  </si>
  <si>
    <t>L24-L27, KDC Miền Nam
0939534533
Lâm Thế Hưng
Cty TNHH ĐT Đại Tiến Minh</t>
  </si>
  <si>
    <t xml:space="preserve">Ven Đô 2 </t>
  </si>
  <si>
    <t>Số 12 - 13U1, Đường số 5, KDC Miền Nam, KV9
0944674674
Nguyễn Văn Quẩn</t>
  </si>
  <si>
    <t>Đông Nam</t>
  </si>
  <si>
    <t>7B6-9B6, đường B6, KDC HP1
0967246438
Ng.Th.Thanh Nguyên</t>
  </si>
  <si>
    <t>Ngọc Hân</t>
  </si>
  <si>
    <t>Số 12-13, đường U3, KV9 - KDC Miền Nam
035787599
Phan Thị Tuyết</t>
  </si>
  <si>
    <t>Hoàng Yến</t>
  </si>
  <si>
    <t>Số 5 đường A8, KDC HP.1
02922464748
0983983769
Vương Hoàng Yến</t>
  </si>
  <si>
    <t>Ngọc Yến</t>
  </si>
  <si>
    <t>Lô 8 đường B23, KV11
0913152237
Lê Ngọc Yến</t>
  </si>
  <si>
    <t>Ngôi Sao</t>
  </si>
  <si>
    <t>Lô M.42, đường 6, KV9, KĐTM Nam Cần Thơ
0922384642
0908614325
Lê Thùy Dung</t>
  </si>
  <si>
    <t>Mekong Cần Thơ</t>
  </si>
  <si>
    <t>Số 34, đường B15, KDC HP.1
02923736954
Phạm Thị Út</t>
  </si>
  <si>
    <t>Như Mai</t>
  </si>
  <si>
    <t>Đường B15, KDC HP1
0913791325
Huỳnh Thị Nhớ</t>
  </si>
  <si>
    <t>số 02, đường B7, KDC HP.1
0918137777
Nguyễn Thị Lệ</t>
  </si>
  <si>
    <t>B15, KDC HP.1
0977373777
Nguyễn Ngọc Lợi</t>
  </si>
  <si>
    <t>Mùa Xuân</t>
  </si>
  <si>
    <t>số 39, đường B17, KDC HP.1
0909000372</t>
  </si>
  <si>
    <t>Số 28, đường B7, KDC HP1
0917877193</t>
  </si>
  <si>
    <t>Hoàng Tuấn</t>
  </si>
  <si>
    <t>B15, KDC HP1
0909544619
Nguyễn Ngọc Tuyết</t>
  </si>
  <si>
    <t>Số 36, đường B17, KDC HP1
0988987636</t>
  </si>
  <si>
    <t>Win</t>
  </si>
  <si>
    <t>21 đường B16, KV9, KDC HP
0901005800
Lê Minh Trí</t>
  </si>
  <si>
    <t>Thế kỷ</t>
  </si>
  <si>
    <t>12, kv1
Phạm Ngọc Lệ</t>
  </si>
  <si>
    <t>334, KV1, P.Ba Láng, Q.Cái Răng
Hồ Thị Thảnh
0706886723</t>
  </si>
  <si>
    <t>Hoàng Thịnh</t>
  </si>
  <si>
    <t>323. KV1, P.Ba Láng, Q.Cái Răng
Võ Hoàng Thịnh
0946490490</t>
  </si>
  <si>
    <t>47, KV1, P.Ba Láng
Lê Thị Thanh
0942229782</t>
  </si>
  <si>
    <t>20A, KV1, P.Ba Láng
Nguyễn Thị Mỹ Lệ
0903220267</t>
  </si>
  <si>
    <t>Xuân Oanh</t>
  </si>
  <si>
    <t>20, KV1, P.Ba Láng
Võ Thị Xuân Oanh
07784847770</t>
  </si>
  <si>
    <t>261A, KV2, P.Ba Láng
Phạm Thị Thanh Thúy
0939688924</t>
  </si>
  <si>
    <t xml:space="preserve">Nhựt Nam </t>
  </si>
  <si>
    <t>234D, kv2, P.Ba Láng
Nguyễn Chí Thức
0949561731</t>
  </si>
  <si>
    <t>Ngọc Trân</t>
  </si>
  <si>
    <t>137, kv2 P.Ba Láng
Nguyễn Hồng Sơn
0939452008</t>
  </si>
  <si>
    <t>107/18, kv2 P.Ba Láng
Trần Văn Thạnh
0939917491</t>
  </si>
  <si>
    <t>KV2, P.Ba Láng
Nguyễn Văn Hạnh
0918371330</t>
  </si>
  <si>
    <t>126, KV2, P.Ba Láng
Lâm Quốc Thắng
0907378378</t>
  </si>
  <si>
    <t>135, KV2, P.Ba Láng
Lâm Thị Trang
0918390456</t>
  </si>
  <si>
    <t>KV4, P.Ba Láng
Nguyễn Văn Việt
0939636222</t>
  </si>
  <si>
    <t>Thành Đạt</t>
  </si>
  <si>
    <t xml:space="preserve">Võ Nguyên Giáp, KV1
Trần Văn Hai
</t>
  </si>
  <si>
    <t xml:space="preserve">Võ Nguyên Giáp, KV1
Võ Văn Đang
</t>
  </si>
  <si>
    <t>A7-21 Phạm Văn Nhờ, KDC Diệu Hiền, KV2
Phạm Lê Hiếu Thuận</t>
  </si>
  <si>
    <t>155-157 đường 01, KDC Diệu Hiền, KV2
Quách Kim Ngân</t>
  </si>
  <si>
    <t>N12-12H KDC Cty8, KV2
Nguyễn Văn Tuấn</t>
  </si>
  <si>
    <t>A1-20 đường 06, KDC CA, KV2
Nguyễn Văn Chuyễn</t>
  </si>
  <si>
    <t>A2-37, đường 06, KDC CA, KV2
Trần Văn Sáu</t>
  </si>
  <si>
    <t>Thiên Ân</t>
  </si>
  <si>
    <t>KDC Nam Long, KV2
Võ Thị Ngọc Di</t>
  </si>
  <si>
    <t>Max Hotel</t>
  </si>
  <si>
    <t>KDC, Cty8, KV2
Nhâm Thị Thuỳ Trinh</t>
  </si>
  <si>
    <t>KDC, Cty8, KV2
Trần Oanh Liệt</t>
  </si>
  <si>
    <t>Lidu</t>
  </si>
  <si>
    <t>C17, KDC Cty8, KV2
Tô Ngọc Liên</t>
  </si>
  <si>
    <t>Mekong Palm House</t>
  </si>
  <si>
    <t>D3-39, KDC Nam Long, KV2
Nguyễn Xuân Sơn</t>
  </si>
  <si>
    <t>Xuồng</t>
  </si>
  <si>
    <t>K13, KDC Cty8, kv2
Lâm Thống Nhứt</t>
  </si>
  <si>
    <t>Thỏ</t>
  </si>
  <si>
    <t>D20, KDC Cty8, KV2
Tăng Thanh Trúc</t>
  </si>
  <si>
    <t>Thành Đạt 2</t>
  </si>
  <si>
    <t>KV4
Trần Văn Hai</t>
  </si>
  <si>
    <t>KDC Văn hoá Tây Đô
Trần Văn Hai</t>
  </si>
  <si>
    <t>KDC Văn hoá Tây Đô
Nguyễn Văn Đạt</t>
  </si>
  <si>
    <t>Imotel 6</t>
  </si>
  <si>
    <t>KDC Văn hoá Tây Đô
Tăng Minh Triều</t>
  </si>
  <si>
    <t>Happy</t>
  </si>
  <si>
    <t>151 đường D3, KDC Hồng Loan, KV5
Châu Khánh Linh</t>
  </si>
  <si>
    <t>Hoàng Nam 3</t>
  </si>
  <si>
    <t>146-150 đường D6, KDC Hồng Loan, KV5
Đặng Trương Quốc Tuấn</t>
  </si>
  <si>
    <t>Hạnh Phát 7</t>
  </si>
  <si>
    <t>70 đường D6, KDC Hồng Loan, KV5
Vũ Thị Thuý</t>
  </si>
  <si>
    <t>Hiền Vương</t>
  </si>
  <si>
    <t>15, đường D17, KDC Hồng Loan, KV5
Dương Thị Thanh Thàn</t>
  </si>
  <si>
    <t>15-20 Võ Nguyên Giáp
KV Thạnh Thuận
Chu Danh Vấn</t>
  </si>
  <si>
    <t>H3-13 KDC 586 KV Thạnh Thuận
Tô Ngọc Vũ</t>
  </si>
  <si>
    <t>D2-23 KDC 586 KV Thạnh Thuận
0913739290
Đỗ Hiếu Nhân</t>
  </si>
  <si>
    <t>E5-33 KDC 586, Thạnh Thuận
0944476668</t>
  </si>
  <si>
    <t>E4-13 KDC 586 Thạnh Thuận
Trương Thành Đước</t>
  </si>
  <si>
    <t xml:space="preserve">Mỹ Linh </t>
  </si>
  <si>
    <t>E8-15, KDC 586 Thạnh Thuận
0939530533
Trương Đại Bàng</t>
  </si>
  <si>
    <t>Quốc Nam</t>
  </si>
  <si>
    <t>G3-30 KDC 586 Thạnh Thuận
02923810885
Lê Quốc Nam</t>
  </si>
  <si>
    <t>Gia Cát</t>
  </si>
  <si>
    <t>H2-21, KDC 586 Thạnh Thuận
089997039</t>
  </si>
  <si>
    <t>52 KDC 586 Thạnh Thuận
02923918824
Huỳnh Hải Thảo</t>
  </si>
  <si>
    <t>Hoa Cao</t>
  </si>
  <si>
    <t>KV Thạnh Thắng
Trần Trung Hậu</t>
  </si>
  <si>
    <t>A1-6 KDC CA, Thạnh Lợi
Trần Thị Bé Sáu</t>
  </si>
  <si>
    <t>63 Đ9, KDC DH Thạnh Lợi
Phạm Thị Ngọc Em</t>
  </si>
  <si>
    <t>Thuý Hân</t>
  </si>
  <si>
    <t>03 Đ3, KDC DH Thạnh Lợi
Võ Thị Thuý Hằng</t>
  </si>
  <si>
    <t>Long Thịnh</t>
  </si>
  <si>
    <t>KDC Long Thịnh
Võ Thị Tố Trinh</t>
  </si>
  <si>
    <t>H20, KDC NTS, Thạnh Lợi
Lê Hồng Thái</t>
  </si>
  <si>
    <t>Lan Anh</t>
  </si>
  <si>
    <t>KDC Diệu Hiền, Thạnh Lợi
Nguyễn Đình Sửu</t>
  </si>
  <si>
    <t>Sao Khuê</t>
  </si>
  <si>
    <t>D38, KDC NTS Thạnh Lợi
Trần Thị Vinh</t>
  </si>
  <si>
    <t>Sao Khuê 2</t>
  </si>
  <si>
    <t>Hoàng Đông Phương</t>
  </si>
  <si>
    <t>R14, KDC NTS Thạnh Lợi</t>
  </si>
  <si>
    <t>Kiều Thanh</t>
  </si>
  <si>
    <t xml:space="preserve">23, KDC DH Thạnh Lợi
Quan Kiều Thanh </t>
  </si>
  <si>
    <t>Mỹ Linh 5</t>
  </si>
  <si>
    <t>KDC Long Thịnh, Thạnh Lợi</t>
  </si>
  <si>
    <t>Song Tuyền</t>
  </si>
  <si>
    <t>KDC NTS, Thạnh Lợi</t>
  </si>
  <si>
    <t>CoBan</t>
  </si>
  <si>
    <t>A9-4 KDC CA, Thạnh Lợi</t>
  </si>
  <si>
    <t>KDC Long Thịnh, Thạnh Lợi
Nguyễn Văn Xem</t>
  </si>
  <si>
    <t>Hữu Vinh</t>
  </si>
  <si>
    <t>136BQT Thạnh Thới
Trần Thị Nhân</t>
  </si>
  <si>
    <t>Ola</t>
  </si>
  <si>
    <t>KV Thạnh Thới
Phương</t>
  </si>
  <si>
    <t>Mây</t>
  </si>
  <si>
    <t>Thanh Trúc</t>
  </si>
  <si>
    <t>351C, Thạnh Hưng
01866392490
Trương Thị Thu Ấm</t>
  </si>
  <si>
    <t>Kita</t>
  </si>
  <si>
    <t>KDC Thiên Lộc, Thạnh Phú
0913759505
Trần Bình</t>
  </si>
  <si>
    <t>Happy 1</t>
  </si>
  <si>
    <t>Kim Cương</t>
  </si>
  <si>
    <t>A8-27, KDC CA, Thạnh Lợi
Nguyễn Kim Cương</t>
  </si>
  <si>
    <t>Sunny House</t>
  </si>
  <si>
    <t>K2, KDC NTS, Thạnh Lợi
Nguyễn Ngọc Anh Thư</t>
  </si>
  <si>
    <t>Thanh Nghĩa</t>
  </si>
  <si>
    <t>C16, KDC NTS, Thạnh Lợi
0906618896
Trần Thanh Nghĩa</t>
  </si>
  <si>
    <t>Trần Thị Hoa Thu
Lê PhoTa</t>
  </si>
  <si>
    <t xml:space="preserve">06 đường B6, Kv9-KDC Hưng Phú I
</t>
  </si>
  <si>
    <t>0906160431 - 0939139977</t>
  </si>
  <si>
    <t xml:space="preserve">06 đường A6, KDC HP, P.HP
</t>
  </si>
  <si>
    <t>Mai Thị Yến</t>
  </si>
  <si>
    <t>Gia Cường</t>
  </si>
  <si>
    <t>số 6, A2, kv8
02923943137
0918280353
Phạm Thanh Cường</t>
  </si>
  <si>
    <t>Vịnh Nguyệt</t>
  </si>
  <si>
    <t>M45, A2 kv9
0913010381
Phạm Hồng Khá</t>
  </si>
  <si>
    <t>268 Phạm Hùng, P. Lê Bình, Q. Cái Răng, TPCT</t>
  </si>
  <si>
    <t>Phạm Ngọc Hải</t>
  </si>
  <si>
    <t>245/1 KV Phú Quới, P. Thường Thạnh, Q. Cái Răng, TPCT</t>
  </si>
  <si>
    <t>Thanh Đức</t>
  </si>
  <si>
    <t>31/5 Nhật Tảo - Lê Bình
Chủ cơ sở: Trương Thị Giào</t>
  </si>
  <si>
    <t>KDC Thạnh Mỹ
Chủ cơ sở: Huỳnh Văn Sáu
SĐT: 02923846455</t>
  </si>
  <si>
    <t>24H</t>
  </si>
  <si>
    <t>E24 Đường số 4 KDC Thạnh Mỹ
Chủ cơ sở: Trương Thị Mỹ Hằng
SĐT: 0979005577</t>
  </si>
  <si>
    <t>Thiên Ngọc</t>
  </si>
  <si>
    <t>M37, KDC Cty8, KV2
Trần Thị Kim Trang</t>
  </si>
  <si>
    <t>Quận Cái Răng: 06</t>
  </si>
  <si>
    <t>Quận Cái Răng: 92</t>
  </si>
  <si>
    <t>SONG HỶ</t>
  </si>
  <si>
    <t>NHÀ NGHỈ BÌNH PHÚC</t>
  </si>
  <si>
    <t>NHÀ NGHỈ MINH THÔNG</t>
  </si>
  <si>
    <t>NHÀ NGHỈ NGUYỄN THÔNG</t>
  </si>
  <si>
    <t>LÊ DINH</t>
  </si>
  <si>
    <t>NHÀ NGHỈ 144</t>
  </si>
  <si>
    <t>MẠNH TUẤN</t>
  </si>
  <si>
    <t>DƯƠNG BÌNH</t>
  </si>
  <si>
    <t>NHÀ NGHỈ BẢO NHƯ</t>
  </si>
  <si>
    <t>PHI LONG</t>
  </si>
  <si>
    <t>NHÀ NGHỈ THANH PHONG</t>
  </si>
  <si>
    <t>NHÀ NGHỈ TRUNG HIẾU 1</t>
  </si>
  <si>
    <t>LÊ XUÂN QUANG</t>
  </si>
  <si>
    <t>NHÀ NGHỈ 999</t>
  </si>
  <si>
    <t>HẠNH PHÚC</t>
  </si>
  <si>
    <t>NHÀ NGHỈ HƯƠNG LIÊN</t>
  </si>
  <si>
    <t>119, tổ 3, kv4 Hồ Trung Thành Phường Trà An
PHẠM CÔNG
0395323892</t>
  </si>
  <si>
    <t>MAI PHƯƠNG 179</t>
  </si>
  <si>
    <t>NHÀ NGHỈ THƯ LÂM</t>
  </si>
  <si>
    <t>Số 14/10A Lê Hồng Phong Phường Bình Thủy
PHẠM TỊNH THANH VÂN
0939507209</t>
  </si>
  <si>
    <t xml:space="preserve"> GIA NGUYỄN</t>
  </si>
  <si>
    <t>Số 180/14 Trần Quang Diệu Phường An Thới
NGUYỄN ĐOÀN ANH THI
0903630982</t>
  </si>
  <si>
    <t>NHÀ NGHỈ NHƯ Ý 1</t>
  </si>
  <si>
    <t>NHÀ NGHỈ BI BO</t>
  </si>
  <si>
    <t xml:space="preserve">Số 252 Võ Văn Kiệt Phường An Thới
HUỲNH KIM THI
</t>
  </si>
  <si>
    <t>NHÀ NGHỈ NAM ANH</t>
  </si>
  <si>
    <t>NHÀ NGHỈ PHÚC - LỘC</t>
  </si>
  <si>
    <t>Số 18/17 khu vực 3 Công Binh Phường Trà An
ĐÀO THỊ KIM CHI
0907358257</t>
  </si>
  <si>
    <t>NHÀ NGHỈ TUYẾT LINH</t>
  </si>
  <si>
    <t>26 đường Trần Văn Nghiêm Phường An Thới
TRẦN THỊ THÙY LINH 
0913686447</t>
  </si>
  <si>
    <t>NHÀ NGHỈ 79</t>
  </si>
  <si>
    <t>181/13, Kv Thới Hưng Phường Thới An Đông
NGUYỄN VĂN MƯỜI 
0913288504</t>
  </si>
  <si>
    <t>KIM LÀI</t>
  </si>
  <si>
    <t>69 KDC Quân Báo, KV Bình Phó B Phường Long Tuyền
NGUYỄN VĂN CƯỜNG
0949405967</t>
  </si>
  <si>
    <t>NHÀ NGHỈ MAI PHƯƠNG</t>
  </si>
  <si>
    <t>Số 89/8 Nguyễn Chí Thanh Phường Trà Nóc
NGUYỄN ĐỨC HUYÊN
0969751777</t>
  </si>
  <si>
    <t>KARAOKE - NHÀ NGHỈ THÀNH ĐẠT</t>
  </si>
  <si>
    <t>Số 34C Lê Hồng Phong Phường Trà An
TRẦN HỒNG SANG
0902302929</t>
  </si>
  <si>
    <t>NHÀ NGHỈ NGUYỄN THÀNH</t>
  </si>
  <si>
    <t>Số 71/8 Lê Hồng Phong Phường Trà An
NGUYỄN LỘC THUẬN</t>
  </si>
  <si>
    <t>BÉ VÂN</t>
  </si>
  <si>
    <t xml:space="preserve">34 Hồ Trung Thành Phường Trà An
NGUYỄN MINH TUÂN
0909070009 </t>
  </si>
  <si>
    <t>NHÀ NGHỈ PHI LONG 2</t>
  </si>
  <si>
    <t>Số 366M/15, Khu tái định cư 12,8 ha Võ Văn Kiệt Phường An Thới
PHẠM PHI LONG
0985445507</t>
  </si>
  <si>
    <t>NHÀ NGHỈ TRUNG HIẾU</t>
  </si>
  <si>
    <t>Số 42/15B hẻm 18, khu vực 5 Lê Hồng Phong Phường Bình Thủy
LẠI THỊ BÉ 
0908909776</t>
  </si>
  <si>
    <t>NHÀ NGHỈ KHÁNH AN</t>
  </si>
  <si>
    <t xml:space="preserve">23/6, KV4 Lê Hồng Phong Phường Trà Nóc
VÕ THỊ ĐIỂM
</t>
  </si>
  <si>
    <t>TẤN ĐẠT</t>
  </si>
  <si>
    <t>Số 68/2 Bùi Hữu Nghĩa Phường Long Hòa
HỒNG DIỄM PHÚC
0993762832</t>
  </si>
  <si>
    <t>NHÀ NGHỈ GIA LINH</t>
  </si>
  <si>
    <t xml:space="preserve">99, KV3 Lê Hồng Phong Phường Trà An
BÙI THỊ NHỚ
</t>
  </si>
  <si>
    <t>NHÀ NGHỈ NGỌC CƯỜNG</t>
  </si>
  <si>
    <t>Số 24, KV3 Đặng Thị Nhường Phường Bùi Hữu Nghĩa
LÊ NGỌC CƯỜNG
0907767709</t>
  </si>
  <si>
    <t>LONG NHÂN</t>
  </si>
  <si>
    <t>180/17-19 Trần Quang Diệu, p An Thới
Phùng Long Điền
0919120503</t>
  </si>
  <si>
    <t>THANH HƯƠNG</t>
  </si>
  <si>
    <t>100 Nguyễn Đệ, p An Thới
Nguyễn Thị Bốn
0946615207</t>
  </si>
  <si>
    <t>MINH THƯ</t>
  </si>
  <si>
    <t>86/43a, cmt8 p Bùi Hữu Nghĩa
Huỳnh Thị hải
0909965072</t>
  </si>
  <si>
    <t>MINH NGUYÊN</t>
  </si>
  <si>
    <t xml:space="preserve">3e/15 Bùi Hữu Nghĩa, P Bình Thủy
Đỗ Huỳnh Minh Nguyên
0122411977
</t>
  </si>
  <si>
    <t>MINH PHÚ</t>
  </si>
  <si>
    <t xml:space="preserve">71C Lê Hồng Phong, P Trà An
Vũ Văn Khoa
0985428798
</t>
  </si>
  <si>
    <t>32/2 Hồ Trung Thành, p Trà An
Đào Văn Đồng
0919464887</t>
  </si>
  <si>
    <t>99 Lê Hồng Phong, p Trà An
NGUYỄN THỊ HƯƠNG
0944290660</t>
  </si>
  <si>
    <t>CÁT TƯỜNG</t>
  </si>
  <si>
    <t>66/5 Nguyễn Chí Thanh, p Trà Nóc
LÊ HỮU TUẤN
09882229849</t>
  </si>
  <si>
    <t>HOÀNG NAM</t>
  </si>
  <si>
    <t>7/BT Đình Công Chánh, p Long Tuyền
ĐINH CÔNG TUẤN
0918171696</t>
  </si>
  <si>
    <t>HUỲNH GIAO</t>
  </si>
  <si>
    <t>661C/11 Võ Văn Kiệt, p Long hòa
HÀ VĂN BẢO
0907978900</t>
  </si>
  <si>
    <t>NGỌC HIỀN</t>
  </si>
  <si>
    <t>1099 Nguyễn Văn Linh, p Long Tuyền
NGUYỄN VĂN QUÝT0949100939</t>
  </si>
  <si>
    <t>MƯỜI EM</t>
  </si>
  <si>
    <t>104/4 KV Bình Nhựt, P Long Hòa
PHẠM QUANG HÙNG
0932456452</t>
  </si>
  <si>
    <t>NHẤT NHẤT</t>
  </si>
  <si>
    <t>kv thới long, p thới an đông
CHÂU THỊ NHẤT
01269679708</t>
  </si>
  <si>
    <t>L01-54 đường 53 KDC Ngân Thuận, p Bình Thủy
NGUYỄN THỊ NHANH
0868400019</t>
  </si>
  <si>
    <t>07/2011</t>
  </si>
  <si>
    <t>22/6/2011</t>
  </si>
  <si>
    <t>20/6/2016</t>
  </si>
  <si>
    <t>24/8/2011</t>
  </si>
  <si>
    <t>13/3/2018</t>
  </si>
  <si>
    <t>13/8/2019</t>
  </si>
  <si>
    <t>14/12/2010</t>
  </si>
  <si>
    <t>15/11/2018</t>
  </si>
  <si>
    <t>17/01/2017</t>
  </si>
  <si>
    <t>15/7/2020</t>
  </si>
  <si>
    <t xml:space="preserve">353 Võ Văn Kiệt Phường An Thới
</t>
  </si>
  <si>
    <t xml:space="preserve">KHƯU TRIẾT LÊ 
</t>
  </si>
  <si>
    <t>Ngọc Anh</t>
  </si>
  <si>
    <t>Quận Bình Thủy: 50</t>
  </si>
  <si>
    <t>0903301999</t>
  </si>
  <si>
    <t>0919381113</t>
  </si>
  <si>
    <t>TRƯƠNG MẠNH PHƯƠNG</t>
  </si>
  <si>
    <t xml:space="preserve">350A/14 khu vực Bình Phường Long Hòa
</t>
  </si>
  <si>
    <t>0902811177</t>
  </si>
  <si>
    <t xml:space="preserve">01 Nguyễn Thông Phường An Thới
</t>
  </si>
  <si>
    <t>NGUYỄN THỊ HẠNH</t>
  </si>
  <si>
    <t>0984278706</t>
  </si>
  <si>
    <t>NGUYỄN VĂN DIỆU</t>
  </si>
  <si>
    <t xml:space="preserve">
322  Cách Mạng Tháng Tám Phường Bùi Hữu Nghĩa
</t>
  </si>
  <si>
    <t>0948817979</t>
  </si>
  <si>
    <t xml:space="preserve">144a Cách Mạng Tháng Tám Phường Bùi Hữu Nghĩa
</t>
  </si>
  <si>
    <t>LÊ VĂN TRUNG</t>
  </si>
  <si>
    <t>0906297927</t>
  </si>
  <si>
    <t xml:space="preserve">37D/14 khu vực 5 Phường Bình Thủy
</t>
  </si>
  <si>
    <t>PHẠM MẠNH TUẤN</t>
  </si>
  <si>
    <t>0902161689</t>
  </si>
  <si>
    <t>NGUYỄN MINH HÒA</t>
  </si>
  <si>
    <t xml:space="preserve">
38E/1 khu vực 6 Nguyễn Truyền Thanh Phường Bình Thủy
</t>
  </si>
  <si>
    <t>0912969349</t>
  </si>
  <si>
    <t xml:space="preserve">117 Trần Văn Nghiêm Phường An Thới
</t>
  </si>
  <si>
    <t>TRẦN THANH ĐẠM</t>
  </si>
  <si>
    <t>0913639458</t>
  </si>
  <si>
    <t xml:space="preserve">39/43 khu vực 3 Cách Mạng Tháng Tám Phường An Thới
</t>
  </si>
  <si>
    <t>PHẠM NỈ</t>
  </si>
  <si>
    <t>0939642751</t>
  </si>
  <si>
    <t xml:space="preserve">15, KDC Quân Báo, kv Bình Phó B Phường Long Tuyền
</t>
  </si>
  <si>
    <t>NGUYỄN TRUNG HIẾU</t>
  </si>
  <si>
    <t>0986767099</t>
  </si>
  <si>
    <t xml:space="preserve">Số 108/11/5A Trần Quang Diệu Phường An Thới
</t>
  </si>
  <si>
    <t xml:space="preserve">0918599008 </t>
  </si>
  <si>
    <t xml:space="preserve">13/5/7 - 13A/5/7 Nguyễn Văn Linh  Phường Long Tuyền
</t>
  </si>
  <si>
    <t>NGUYỄN KIỀU PHƯỢNG</t>
  </si>
  <si>
    <t>0979794739</t>
  </si>
  <si>
    <t xml:space="preserve">Số 41B/15 Lê Hồng Phong Phường Bình Thủy
</t>
  </si>
  <si>
    <t>LÊ VINH PHÚC</t>
  </si>
  <si>
    <t>Nhà Nghỉ Huỳnh Thôn</t>
  </si>
  <si>
    <t>176 Phan Văn Trị, thị trấn Phong Điền, Phong Điền, Cần Thơ
 0292 3850 876</t>
  </si>
  <si>
    <t>Nhà Nghỉ Hoàng Phú</t>
  </si>
  <si>
    <t>Phan Văn Trị, Nhơn ái, Phong Điền,TPCT
 0292 3933 468</t>
  </si>
  <si>
    <t xml:space="preserve">Nhà nghỉ Giáo Dương </t>
  </si>
  <si>
    <t>Huyện Phong Điền: 3</t>
  </si>
  <si>
    <t>KV3, Châu Văn Liêm, 919.462488, Phan Hoài Bảo</t>
  </si>
  <si>
    <t>KV4, Châu Văn Liêm, 909.676211, Lê Ngọc Lanh</t>
  </si>
  <si>
    <t>NN Huỳnh Hoa</t>
  </si>
  <si>
    <t xml:space="preserve">KV11, Châu Văn Liêm, 860417, Đào Thị Huỳnh Trang </t>
  </si>
  <si>
    <t>NN THƯ HỒ 1</t>
  </si>
  <si>
    <t>KV11, Châu Văn Liêm, 0.39033383, Lê Thanh Tú</t>
  </si>
  <si>
    <t>NN THƯ HỒ</t>
  </si>
  <si>
    <t>Bình Lập, Phước Thới, Hồ Hải Nhân</t>
  </si>
  <si>
    <t>NN ĐỒNG LAN</t>
  </si>
  <si>
    <t>Thới Bình, Phước Thới, 0.907860111, Trương Hữu Hiệp</t>
  </si>
  <si>
    <t>NN THƯ HỒ 2</t>
  </si>
  <si>
    <t>Bình Hòa A, Phước Thới, 944285485, Lê Thị Kim Loan</t>
  </si>
  <si>
    <t>NN KIM SA</t>
  </si>
  <si>
    <t>Thới Hưng, Long Hưng, 987.766777, Lương Thị Kim Sa</t>
  </si>
  <si>
    <t>NN DIỆU HIỀN</t>
  </si>
  <si>
    <t>Thới Hòa B, Long Hưng, Nguyễn Thị Diệu Hiền</t>
  </si>
  <si>
    <t>NN DƯƠNG HÓA</t>
  </si>
  <si>
    <t>Thới Mỹ, Thới Long, 0.710368622, Dương Văn Hóa</t>
  </si>
  <si>
    <t>NN HÀ THÀNH 2</t>
  </si>
  <si>
    <t>Thới Đông, phước Thới, 972374848, Nguyễn Văn Thuận</t>
  </si>
  <si>
    <t>Nhà Trọ Khả Vy</t>
  </si>
  <si>
    <t>Nhà Trọ Ngọc Mai</t>
  </si>
  <si>
    <t>Mai Viên Motel</t>
  </si>
  <si>
    <t>Nguyễn Văn Huấn 0986619820Đông Bình, Tân Lộc</t>
  </si>
  <si>
    <t>Nguyễn Thị Ngọc Vui 0913176721 Lân Thạnh 1 - Tân Lộc</t>
  </si>
  <si>
    <t>Dương Thế Nhân 0989649124Tân An - Tân Lộc</t>
  </si>
  <si>
    <t>Quận Thốt Nốt: 3</t>
  </si>
  <si>
    <t>Quận Ô Môn: 11</t>
  </si>
  <si>
    <t>KS Cửu Long *** (ngưng hoạt động từ ngày 01/4/2021)</t>
  </si>
  <si>
    <t>KS Tây Đô *** (ngưng hoạt động từ ngày 1/4/2021)</t>
  </si>
  <si>
    <t>Số lượng: 46 cơ sở, 481 phòng, 704 giường.</t>
  </si>
  <si>
    <t>Quận Bình Thủy:</t>
  </si>
  <si>
    <t>Nhà nghỉ 126</t>
  </si>
  <si>
    <t>126 Nguyễn Đệ, P. An Thới, Q. Bình Thủy, TP. Cần Thơ</t>
  </si>
  <si>
    <t>Khách sạn tô chữ màu tím là đi vào hoạt động năm 2021 có gửi thông báo hoạt động: 2</t>
  </si>
  <si>
    <t>02923.891.842</t>
  </si>
  <si>
    <t>Hà Quốc Đăng, chủ cơ sở: 0392.226.126</t>
  </si>
  <si>
    <t>Điểm Du lịch Ông Đề</t>
  </si>
  <si>
    <t xml:space="preserve">Mỹ Khánh, H. Phong Điền, TPCT                             </t>
  </si>
  <si>
    <t>Tổng số: 33, có 724 phòng</t>
  </si>
  <si>
    <t>Tổng số nhà nghỉ: 282 cơ sở, gần 2500 phòng</t>
  </si>
  <si>
    <t>-</t>
  </si>
  <si>
    <t>+</t>
  </si>
  <si>
    <t xml:space="preserve">- </t>
  </si>
  <si>
    <t>Các loại hình cơ sở lưu trú chưa kiểm tra điều kiện tối thiểu:</t>
  </si>
  <si>
    <t>Homestay: 47 cơ sở, 535 phòng, 704 giường. (Trong đó đã kiểm tra 01 cơ sở)</t>
  </si>
  <si>
    <t>Nhà nghỉ do quận, huyện thống kê, Sở chưa kiểm tra điều kiện tối thiểu và cơ sở chưa thông báo hoạt động về Sở: 282 cơ sở, gần 2500 phòng</t>
  </si>
  <si>
    <r>
      <t xml:space="preserve">KS Á Châu *** </t>
    </r>
    <r>
      <rPr>
        <sz val="13"/>
        <color rgb="FFFF0000"/>
        <rFont val="Times New Roman"/>
      </rPr>
      <t>(Tạm ngưng hoạt động từ ngày 10/5/2021)</t>
    </r>
  </si>
  <si>
    <r>
      <t xml:space="preserve">KS Anh Thư * </t>
    </r>
    <r>
      <rPr>
        <sz val="12"/>
        <color rgb="FFFF0000"/>
        <rFont val="Times New Roman"/>
      </rPr>
      <t>(tạm ngưng hoạt động 06/5/2021)</t>
    </r>
  </si>
  <si>
    <t>ksdathao194@gmail.com</t>
  </si>
  <si>
    <r>
      <t>KS Ruby CT **</t>
    </r>
    <r>
      <rPr>
        <sz val="12"/>
        <color rgb="FFFF0000"/>
        <rFont val="Times New Roman"/>
      </rPr>
      <t xml:space="preserve"> (tạm ngưng hoạt động từ ngày 13/5/2021)</t>
    </r>
  </si>
  <si>
    <t>Tổng cộng: 12 KS 3 sao</t>
  </si>
  <si>
    <t>Khách sạn 3 sao: 12 khách sạn, 718 phòng.</t>
  </si>
  <si>
    <t>Huyện Phong Điền: 01</t>
  </si>
  <si>
    <t>Khách sạn Hieu's Cottage</t>
  </si>
  <si>
    <t>Số 02, ấp Nhơn Lộc 1, Thị trấn Phong Điền, H. Phong Điền, TP. Cần Thơ</t>
  </si>
  <si>
    <t>0939.666.156</t>
  </si>
  <si>
    <t>hieu@hieuscottage.com</t>
  </si>
  <si>
    <t>Nguyễn Hồng Hiếu- GĐ: 0939.666.156</t>
  </si>
  <si>
    <t>Hồ bơi, quầy bar, nhà hàng, tour tham quan</t>
  </si>
  <si>
    <t>750.000đ đến 1.400.000đ</t>
  </si>
  <si>
    <t>10/5/2021</t>
  </si>
  <si>
    <t>Đã gửi thông báo hoạt động</t>
  </si>
  <si>
    <t>31/3/2021</t>
  </si>
  <si>
    <t>02923.811.717</t>
  </si>
  <si>
    <t>Trần Quang Quân - GĐ: 0947.222.332</t>
  </si>
  <si>
    <t>250.000 - 450.000</t>
  </si>
  <si>
    <t>Dịch vụ: ăn nhẹ tại phòng, giải khát
Công nhận 1 sao tháng 01/2017 (đơn vị có văn bản không tái thẩm định hạng sao)</t>
  </si>
  <si>
    <t>Tổng cộng: 73 KS 1 sao</t>
  </si>
  <si>
    <t>Khách sạn 1 sao: 73 khách sạn, 1.399 phòng</t>
  </si>
  <si>
    <t xml:space="preserve">10-12 Hai Bà Trưng, P. Tân An, Q. Ninh Kiều, TPCT
</t>
  </si>
  <si>
    <t>internationalhotel@gmail.com</t>
  </si>
  <si>
    <t>Nguyễn Thị Hoài Ân - TGĐ: 0971.763.311, Quyên - Quản lý: 0907.712.747</t>
  </si>
  <si>
    <t>17/5/2021</t>
  </si>
  <si>
    <t>17/5/2026</t>
  </si>
  <si>
    <t>Số phòng đạt chuẩn từ 3 đến 5 sao và tương đương</t>
  </si>
  <si>
    <t>So với tổng số phòng chung</t>
  </si>
  <si>
    <t>Số phòng cao cấp năm 2021</t>
  </si>
  <si>
    <t xml:space="preserve">Ước mỗi năm tăng 100 phòng: đến 2025 </t>
  </si>
  <si>
    <t>Ước mỗi năm tăng 100 phòng: đến 2030</t>
  </si>
  <si>
    <t>Ước đạt 30%</t>
  </si>
  <si>
    <t>Ước đạt 35%</t>
  </si>
  <si>
    <t>info@conkhuongresort.com; hgm@conkhuongresort.com</t>
  </si>
  <si>
    <t>Khách sạn Ngọc Hưng Tây Nam (đổi chủ, đổi tên: KS Ngân Long) 5.2021</t>
  </si>
  <si>
    <t>Khách sạn 17 *</t>
  </si>
  <si>
    <t>Khách sạn Ngân Long</t>
  </si>
  <si>
    <t>147 Trần Văn Khéo, phường Cái Khế, quận Ninh Kiều, TP. Cần Thơ</t>
  </si>
  <si>
    <t>02923.763.959</t>
  </si>
  <si>
    <t>sales.nganlonghotel@gmail.com</t>
  </si>
  <si>
    <t>Nguyễn Thế Ngọc - GĐ: 0975.061.639</t>
  </si>
  <si>
    <t>Lưu trú, nhà hàng, hội nghị</t>
  </si>
  <si>
    <t>350.000đ - 1.000.000đ</t>
  </si>
  <si>
    <t>20/5/2021</t>
  </si>
  <si>
    <t>Khách sạn tô chữ màu tím là đi vào hoạt động năm 2021 có gửi thông báo hoạt động: 03</t>
  </si>
  <si>
    <t>Trong năm 2021, có 05 cơ sở lưu trú du lịch mới hoạt động (16/52021): 03 khách sạn, 02 nhà nghỉ</t>
  </si>
  <si>
    <t>info@fortunelandhotel.com; sales@fortunelandhotel.com</t>
  </si>
  <si>
    <t>Quận Ninh Kiều: 67</t>
  </si>
  <si>
    <t>Phạm Văn Hiếu - GĐ.</t>
  </si>
  <si>
    <t>390.000đ, 490.000đ, 590.000đ, 690.000đ</t>
  </si>
  <si>
    <t>huynhlaphotel@gmail.com; huynhlapboutique23@gmail.com</t>
  </si>
  <si>
    <t>Khách sạn Huỳnh Lập 1</t>
  </si>
  <si>
    <t>40 tỷ</t>
  </si>
  <si>
    <t>infoct@nestahotel.com.vn; Hrmct@nestahotel.com.vn; hrct@nestahotel.com.vn</t>
  </si>
  <si>
    <t>350.000-450.000-650.000</t>
  </si>
  <si>
    <t>KS Đông Hà Fortuneland **** (tạm ngưng hoạt động từ 30/5/2021)</t>
  </si>
  <si>
    <r>
      <t>KS Dona **</t>
    </r>
    <r>
      <rPr>
        <sz val="12"/>
        <color rgb="FFFF0000"/>
        <rFont val="Times New Roman"/>
      </rPr>
      <t xml:space="preserve"> (tạm ngưng hoạt động từ 01/6/2021 đến 01/7/2021)</t>
    </r>
  </si>
  <si>
    <r>
      <t xml:space="preserve">Mekong Daniel Homestay </t>
    </r>
    <r>
      <rPr>
        <sz val="14"/>
        <color rgb="FFFF0000"/>
        <rFont val="Times New Roman"/>
      </rPr>
      <t>(tạm ngưng hoạt động)</t>
    </r>
  </si>
  <si>
    <t>viva.cantho@gmail.com</t>
  </si>
  <si>
    <t xml:space="preserve">Đoàn Thị Mai Dung - người đứng đầu trong giấy phép kinh doanh; ông VuKaSin KraLJ - GĐ điều hành,  Ngọc Anh - Thư ký GĐ: 0931.878.550 
028.35210553. </t>
  </si>
  <si>
    <r>
      <t xml:space="preserve">Khách sạn An Ngọc </t>
    </r>
    <r>
      <rPr>
        <sz val="13"/>
        <color rgb="FFFF0000"/>
        <rFont val="Times New Roman"/>
      </rPr>
      <t>(tạm ngưng hoạt động 01/6/2021 đến 30/6/2021)</t>
    </r>
  </si>
  <si>
    <r>
      <t>KS Việt Phúc*</t>
    </r>
    <r>
      <rPr>
        <sz val="12"/>
        <color rgb="FFFF0000"/>
        <rFont val="Times New Roman"/>
      </rPr>
      <t xml:space="preserve"> (tạm ngưng hoạt động 01/6/2021 đến 15/6/2021)</t>
    </r>
  </si>
  <si>
    <t xml:space="preserve">75-77-79 Lý Hồng Thanh, P. Cái Khế, Q. Ninh Kiều, TPCT
</t>
  </si>
  <si>
    <t>02923.933.666</t>
  </si>
  <si>
    <t>Phan Thị Phải - Giám đốc; Toàn - Quản lý: 0909.363.728; Hạnh - kế toán: 0783.926.088</t>
  </si>
  <si>
    <t>Trần Văn Khoa - GĐ: 0903.695.995</t>
  </si>
  <si>
    <t xml:space="preserve">Khách sạn nghỉ dưỡng Cồn Khương </t>
  </si>
  <si>
    <t xml:space="preserve">99A, KDC Hoàn Mỹ, KV3 Sông Hậu, Cồn Khương, P. Cái Khế, Q. Ninh Kiều, TPCT
</t>
  </si>
  <si>
    <t>1.500.000đ, 1.900.000đ, 2.500.000đ, 2.600.000đ, 3.900.000đ, 4.600.000đ</t>
  </si>
  <si>
    <t xml:space="preserve">Tổng số nhân viên 47
Dịch vụ: nhà hàng, Hội nghị, spa, massage, phòng gym, hồ bơi, quầy lưu niệm, cafe. Ngày hoạt động: 01/6/2019
</t>
  </si>
  <si>
    <t>Quyết định số 90/QĐ-TCDL, ngày 08/6/2021</t>
  </si>
  <si>
    <t>08/6/2026</t>
  </si>
  <si>
    <t>Tổng cộng: 9 khách sạn 4 sao</t>
  </si>
  <si>
    <t>Cập nhật đến ngày 08/06/2021</t>
  </si>
  <si>
    <t>Đã kiểm tra điều kiện tối thiểu : 22 khách sạn</t>
  </si>
  <si>
    <t>Khách sạn 4 sao: 09 khách sạn, 972 phòng.</t>
  </si>
  <si>
    <t xml:space="preserve">Từ 1 - 5 sao: 131 khách sạn, 5.858 phòng. </t>
  </si>
  <si>
    <t>Cập nhật ngày 08/6/2021</t>
  </si>
  <si>
    <t>Khách sạn 31B* (đã ngưng hoạt động từ năm 2020)</t>
  </si>
  <si>
    <t>hotel31@gmail.com</t>
  </si>
  <si>
    <t>khachsanlongha@gmail.com; damvancuongct@gmail.com</t>
  </si>
  <si>
    <t>Dịch vụ: lưu trú, nhà hàng, hội trường
Công nhận 2 sao lần đầu:  tháng 01/2016; thời điểm bắt đầu kinh doanh: 2015</t>
  </si>
  <si>
    <t>16/6/2021</t>
  </si>
  <si>
    <t>16/6/2026</t>
  </si>
  <si>
    <t>Huỳnh Công Trình: 0941299113</t>
  </si>
  <si>
    <t>khachsanlamhoangct1@gmail.com</t>
  </si>
  <si>
    <t>- Tổng vốn đầu tư ban đầu: 5.230.000 usd; Tổng vốn đầu tư nâng cấp: 6.300.000 usd.</t>
  </si>
  <si>
    <t xml:space="preserve">22D3 Trần Quang khải, P. Cái Khế, Q. Ninh Kiều, Tp Cần Thơ </t>
  </si>
  <si>
    <t>KS Phụng Ngân * (đổi chủ, đổi tên Kim Phụng Ngân) từ năm 2018</t>
  </si>
  <si>
    <t>18/12 Hòa Bình, P. An Cư, Q. Ninh Kiều, TPCT</t>
  </si>
  <si>
    <t xml:space="preserve">02922.237.326; Sang: 0975.156.665; </t>
  </si>
  <si>
    <t>Lê Thanh Thủy - GĐ: '0949358989</t>
  </si>
  <si>
    <t>levukhahan@gmail.com; nguyenhuusang9393@gmail.com; trangtrantmc@gmail.com</t>
  </si>
  <si>
    <t>250.000đ, 450.000đ, 600.000đ</t>
  </si>
  <si>
    <t>28/6/2021</t>
  </si>
  <si>
    <t>28/6/2026</t>
  </si>
  <si>
    <t>Dịch vụ: lưu trú; Chủ đầu tư: Cty TNHH khách sạn 16.
Công nhận 1 sao tháng 8/2017, Công nhận lại 1 sao: 28/6//2021</t>
  </si>
  <si>
    <t>KS Hoa Diên Vĩ (IRIS HOTEL) **** (tạm ngưng hoạt động)</t>
  </si>
  <si>
    <t>info@ninhkieuhotel.vn; ngocminh.ninhkieuhotel@gmail.com</t>
  </si>
  <si>
    <t>02923.769.779; 0913.759471</t>
  </si>
  <si>
    <t>quynhgiao06052000@gmail.com</t>
  </si>
  <si>
    <t>Lê Đức Trung- Chủ cơ sở</t>
  </si>
  <si>
    <t>Dịch vụ: lưu trú, nhà hàng
Công nhận 2 sao tháng 9/2017</t>
  </si>
  <si>
    <t>300.000-350.000 - 400.000</t>
  </si>
  <si>
    <t>11 tỷ</t>
  </si>
  <si>
    <t>03/11/2021</t>
  </si>
  <si>
    <t>03/11/2026</t>
  </si>
  <si>
    <t>Gửi Thông báo hoạt động</t>
  </si>
  <si>
    <t>Hiền Vương Hostel</t>
  </si>
  <si>
    <t>SV9 -15, đường D17, Khu đô thị Hồng Loan, Q. Cái Răng, TP. Cần Thơ.</t>
  </si>
  <si>
    <t>0907.859.889; 0899.158.751</t>
  </si>
  <si>
    <t>Dương Thị Thanh Thàn</t>
  </si>
  <si>
    <t>0763843199</t>
  </si>
  <si>
    <t>thaonguyen7352@gmail.com</t>
  </si>
  <si>
    <t xml:space="preserve">
Võ Thành Trương
</t>
  </si>
  <si>
    <t xml:space="preserve">24/7 Nguyễn Việt Dũng
</t>
  </si>
  <si>
    <t>thanduong1988@gmail.com</t>
  </si>
  <si>
    <t>220.000đ, 260.000đ, 300.000đ</t>
  </si>
  <si>
    <t>23/3/2020</t>
  </si>
  <si>
    <t>28/9/2021</t>
  </si>
  <si>
    <t>54/3 Nguyễn Thái Học, P. Tân An, Q. Ninh Kiều, TP. Cần Thơ</t>
  </si>
  <si>
    <t>0948.331.990</t>
  </si>
  <si>
    <t>hangdo1@yahoo.com</t>
  </si>
  <si>
    <t>tháng 4/2020</t>
  </si>
  <si>
    <t>18/8/2021</t>
  </si>
  <si>
    <t>Khách sạn Đăng Khoa</t>
  </si>
  <si>
    <t>112 Trần Bạch Đằng, P. An Khánh, Q. Ninh Kiều, TP. Cần Thơ</t>
  </si>
  <si>
    <t>02926.511.468; 0918.369.149, 0989.700.079</t>
  </si>
  <si>
    <t>dangkhoahotel.cantho@gmail.com</t>
  </si>
  <si>
    <t>Bùi Thị Hồng Mai</t>
  </si>
  <si>
    <t>5,6 tỷ</t>
  </si>
  <si>
    <t>17/01/2020</t>
  </si>
  <si>
    <t xml:space="preserve">CanTho Eco Resort </t>
  </si>
  <si>
    <t>Km7+, QL61C, ấp Nhơn Thuận, xã Nhơn Nghĩa, H. Phong Điền, TP. Cần Thơ</t>
  </si>
  <si>
    <t>0905.868.468; 0899.068.468</t>
  </si>
  <si>
    <t>hongcam1889@gmail.com</t>
  </si>
  <si>
    <t>Lê Hồng Cẩm - GĐ</t>
  </si>
  <si>
    <t>Phòng nghỉ, 1 nhà hàng trung tâm, 10 nhà hàng quanh hồ, phòng karaoke, hồ bơi, phòng gym, spa, sân tennis, nhà hội nghị sức chưa 500 khách, khu quà lưu niệm, khu vui chơi trẻ em, vườn cây ăn trái, dịch vụ đưa đón khách ra vào trung tâm.</t>
  </si>
  <si>
    <t>2.500.000đ; 4.200.000đ</t>
  </si>
  <si>
    <t>27,3 tỷ</t>
  </si>
  <si>
    <t>14/12/2021</t>
  </si>
  <si>
    <t>17/11/2021</t>
  </si>
  <si>
    <t>Nhà nghỉ Quốc Thịnh</t>
  </si>
  <si>
    <t>58/12B, KV1, P. Bùi Hữu Nghĩa, Q. Bình Thủy, TP. Cần Thơ</t>
  </si>
  <si>
    <t>0783.554.534</t>
  </si>
  <si>
    <t>Nguyễn Thị Phương</t>
  </si>
  <si>
    <t>tháng 7/2017</t>
  </si>
  <si>
    <t>126motel@gmail.com</t>
  </si>
  <si>
    <t>14 đường số 2 KĐT Cửu Long, Nguyễn Văn Linh, P. Long Hòa, Q. Bình Thủy, TP. Cần Thơ</t>
  </si>
  <si>
    <t>30/5/2021</t>
  </si>
  <si>
    <t>Nhà nghỉ Cát Tường 38</t>
  </si>
  <si>
    <t>66/5 tỉnh lộ 917, KV2, P. Trà Nóc, Q. Bình Thủy, TP Cần Thơ</t>
  </si>
  <si>
    <t>02923.242.279; 0913.871.056</t>
  </si>
  <si>
    <t>Trần văn Thảo</t>
  </si>
  <si>
    <t>thaominh.company@gmail.com</t>
  </si>
  <si>
    <t>31/5/2021</t>
  </si>
  <si>
    <t>50 triệu</t>
  </si>
  <si>
    <t>Trần Phương Thanh - GĐ: 0913.871.354; Đồng Cẩm Thanh Thư - PGĐ: 0815.899.254</t>
  </si>
  <si>
    <t>Khách sạn Pandora</t>
  </si>
  <si>
    <t>57 Nguyễn Thị Tính, P. Bùi Hữu Nghĩa, Q. Bình thủy, TP. Cần Thơ</t>
  </si>
  <si>
    <t>02923.827.296</t>
  </si>
  <si>
    <t>pandorahotel57@gmail.com</t>
  </si>
  <si>
    <t>Ngô Mỹ Loan - GĐ: 0935.115.639</t>
  </si>
  <si>
    <t>350.000đ; 500.000đ</t>
  </si>
  <si>
    <t>28/02/2022</t>
  </si>
  <si>
    <t>Nhân viên</t>
  </si>
  <si>
    <t>143 Nguyễn Chí Thanh, P. Trà Nóc, Q. Bình Thủy, TP. Cần Thơ</t>
  </si>
  <si>
    <t>0907.141.232</t>
  </si>
  <si>
    <t>Lê Kim Phụng - Chủ cơ sở: 0907.141.232</t>
  </si>
  <si>
    <t>180.000đ, 210.000đ</t>
  </si>
  <si>
    <t>19/12 KV1, P. Bùi Hữu Nghĩa, Q. Bình Thủy, TP. Cần Thơ</t>
  </si>
  <si>
    <t>0799.536.369</t>
  </si>
  <si>
    <t>Nhà nghỉ Song Khánh (Cồn Sơn)</t>
  </si>
  <si>
    <t>Nguyễn Văn Hải - Chủ cơ sở: 0799.536.369</t>
  </si>
  <si>
    <t>120.000đ</t>
  </si>
  <si>
    <t>2021</t>
  </si>
  <si>
    <t>10 triệu</t>
  </si>
  <si>
    <t>02923. 764 943</t>
  </si>
  <si>
    <t>Bùi Ngọc Sang - Chủ cơ sở: 0918.624.037</t>
  </si>
  <si>
    <t>190.000đ, 280.000đ</t>
  </si>
  <si>
    <t>30/4/2004</t>
  </si>
  <si>
    <t>0939.695.697</t>
  </si>
  <si>
    <t xml:space="preserve">25/1 Đồng Văn Cống Phường An Thới, Q. Bình thủy, TP. Cần Thơ
</t>
  </si>
  <si>
    <t xml:space="preserve">VÕ VĂN PHONG - Chủ cơ sở: 0939.695.697
</t>
  </si>
  <si>
    <t>09/6/2018</t>
  </si>
  <si>
    <t>Nhà nghỉ Homestay KV</t>
  </si>
  <si>
    <t>15 Lê Văn Bì, P. An thới, Q. Bình thủy, TP. Cần Thơ</t>
  </si>
  <si>
    <t>0949.432.395</t>
  </si>
  <si>
    <t>Nguyễn Kim Trang - Chủ cơ sở: 0949.432.395</t>
  </si>
  <si>
    <t>150.000đ, 200.000đ</t>
  </si>
  <si>
    <t>14/2/2020</t>
  </si>
  <si>
    <t>01/6/2021</t>
  </si>
  <si>
    <t>1 triệu</t>
  </si>
  <si>
    <t>520A/8, KV Bình An, Phường Long Hòa, Q. Bình Thủy, TPCT
LÝ THÁI TÔN
0908950975</t>
  </si>
  <si>
    <t>0919.743.726</t>
  </si>
  <si>
    <t>Lý Thái Tôn - Chủ cơ sở: 0919.743.726</t>
  </si>
  <si>
    <t>130.000đ</t>
  </si>
  <si>
    <t>22/3/.2019</t>
  </si>
  <si>
    <t xml:space="preserve">427A đường F7, KDC Bình Nhựt, Phường Long Hòa, Q. Bình thủy, TPCT
</t>
  </si>
  <si>
    <t>02923.843.666</t>
  </si>
  <si>
    <t>Phạm Thanh Phong - Chủ cơ sở: 0918.123.578</t>
  </si>
  <si>
    <t>01/12/2020</t>
  </si>
  <si>
    <t>28/5/2021</t>
  </si>
  <si>
    <t>Nhà nghỉ Cúc Nguyễn</t>
  </si>
  <si>
    <t>91/61 KV2, P. An Thới, Q. bình thủy, TPCT</t>
  </si>
  <si>
    <t>0924.692.846</t>
  </si>
  <si>
    <t>Nguyễn Văn Vạn - Chủ cơ sở: 0924.692.846</t>
  </si>
  <si>
    <t>15/4/2021</t>
  </si>
  <si>
    <t xml:space="preserve">Số 15, tổ 8, Khu vực Phường Thới An Đông, Q. Bình Thủy, TPCT
</t>
  </si>
  <si>
    <t>0901.047.999</t>
  </si>
  <si>
    <t>TRẦN THANH AN - Chủ cơ sở: 0901.047.999</t>
  </si>
  <si>
    <t>120 triệu</t>
  </si>
  <si>
    <t>80/6 Lê Hồng Phong, P. Trà Nóc, Q. Bình Thủy, TPCT</t>
  </si>
  <si>
    <t>0946.379.789</t>
  </si>
  <si>
    <t>Lê Thị Kỷ - Chủ cơ sở: 0946.379.789</t>
  </si>
  <si>
    <t>100.000đ, 300.000đ</t>
  </si>
  <si>
    <t>1/2005</t>
  </si>
  <si>
    <t>29/5/2021</t>
  </si>
  <si>
    <t xml:space="preserve">71, KDC Quân Báo, kv Bình Phó B Phường Long Tuyền, Q. Bình thủy, TPCT
</t>
  </si>
  <si>
    <t>0932.913.537</t>
  </si>
  <si>
    <t>NGUYỄN THỊ THẢO - Chủ cơ sở: 0932.913.537</t>
  </si>
  <si>
    <t>150.000đ</t>
  </si>
  <si>
    <t>5/10/2018</t>
  </si>
  <si>
    <t>1/6/2021</t>
  </si>
  <si>
    <t>Nhà nghỉ Lê Tuyền</t>
  </si>
  <si>
    <t>41 KDC Quân Báo, tổ 11, KV Bình Phó B, P. Long Tuyền, Q. Bình thủy, TPCT</t>
  </si>
  <si>
    <t>0907.022.649</t>
  </si>
  <si>
    <t>Nguyễn Thị Tiếu - Chủ cơ sở: 0935.790.552</t>
  </si>
  <si>
    <t>18/2/2021</t>
  </si>
  <si>
    <t>Nhà nghỉ Cù Lao Xanh</t>
  </si>
  <si>
    <t>80 Nguyễn Hữu Trí, KV3 Sông Hậu, P. Cái Khế, Q. Ninh Kiều, TP Cần Thơ</t>
  </si>
  <si>
    <t>0985.139.179</t>
  </si>
  <si>
    <t>Nguyễn Thị Mỹ Huệ - Chủ cơ sở: 0985.139.179</t>
  </si>
  <si>
    <t>300.000đ, 500.000đ</t>
  </si>
  <si>
    <t>23/6/2021</t>
  </si>
  <si>
    <t>Mekong Silt Ecolodge</t>
  </si>
  <si>
    <t>Ấp Mỹ Nhơn, xã Mỹ Khánh, huyện Phong Điền, TP Cần Thơ</t>
  </si>
  <si>
    <t>0946.997.679</t>
  </si>
  <si>
    <t>bichtuyen18@gmail.com</t>
  </si>
  <si>
    <t>Huỳnh Thị Bích Tuyền - Giám đốc: 0939.669.498</t>
  </si>
  <si>
    <t>Nhà hàng, massage, hồ bơi, câu cá, bơi xuồng,…</t>
  </si>
  <si>
    <t>1.200.000đ, 1.600.000đ</t>
  </si>
  <si>
    <t>45 tỷ</t>
  </si>
  <si>
    <t>01/7/2021</t>
  </si>
  <si>
    <t>Khách sạn Đông Nam Cần Thơ</t>
  </si>
  <si>
    <t>0947.204.088</t>
  </si>
  <si>
    <t>nguyenthihonglinhphuong@gmail.com</t>
  </si>
  <si>
    <t>Bùi Văn Nhạc - Giám đốc: 0947.204.088</t>
  </si>
  <si>
    <t>250.000đ, 350.000đ, 500.000đ, 800.000đ</t>
  </si>
  <si>
    <t>01/2/2021</t>
  </si>
  <si>
    <t>150 triệu</t>
  </si>
  <si>
    <t>25/12/2018 (đã gửi Thông báo hoạt động)</t>
  </si>
  <si>
    <t xml:space="preserve">KS Phương Đông *** </t>
  </si>
  <si>
    <t xml:space="preserve">62 - 64 Đường 30/4, p. An Phú, Q. Ninh Kiều, TP. Cần Thơ 
</t>
  </si>
  <si>
    <t>phuongdonghotel@phuongtran.vn; nguyenhoigm1505@gmail.com</t>
  </si>
  <si>
    <t>Nguyễn Lê Quốc Hội - Giám đốc: 0843.846.855</t>
  </si>
  <si>
    <t xml:space="preserve">lưu trú, ăn uống, hội nghị
</t>
  </si>
  <si>
    <t>800.000đ, 1.000.000đ, 1.100.000đ</t>
  </si>
  <si>
    <t>92,5 tỷ</t>
  </si>
  <si>
    <t>03/02/2021 (đổi chủ)</t>
  </si>
  <si>
    <t>25/6/2021</t>
  </si>
  <si>
    <t>KS Phượng Trân ** ( ngưng hoạt động từ năm 2020)</t>
  </si>
  <si>
    <t>Tổng cộng: 34 KS 2 sao</t>
  </si>
  <si>
    <t>Cập nhật ngày 07/3/2022</t>
  </si>
  <si>
    <t>Nhà nghỉ Sugar</t>
  </si>
  <si>
    <t>93/5 Trần Bình Trọng, P. An Phú, Q. Ninh Kiều, TP cần Thơ</t>
  </si>
  <si>
    <t>0933.493.663</t>
  </si>
  <si>
    <t>Phạm Ngọc Đường - Chủ cơ sở: 0933.493.663</t>
  </si>
  <si>
    <t>hotelkimphungngan126@gmail.com</t>
  </si>
  <si>
    <t>220.000đ, 300.000đ</t>
  </si>
  <si>
    <t>12/9/2017</t>
  </si>
  <si>
    <t>0917.217.286</t>
  </si>
  <si>
    <t>Phạm Ngọc Đường - GĐ: 0933.493.663</t>
  </si>
  <si>
    <t>260.000đ, 320.000đ, 550.000đ</t>
  </si>
  <si>
    <t>12 tỷ</t>
  </si>
  <si>
    <t>12/6/2019</t>
  </si>
  <si>
    <t>Khách sạn Kiến An</t>
  </si>
  <si>
    <t>0949.362.386</t>
  </si>
  <si>
    <t>200.000đ, 320.000đ, 440.000đ</t>
  </si>
  <si>
    <t>400 triệu</t>
  </si>
  <si>
    <t>01/7/2020</t>
  </si>
  <si>
    <t>Tổng cộng các loại hình: 636 cơ sở lưu trú, gần 10.500 phòng</t>
  </si>
  <si>
    <t>Trong năm 2022, có 20 cơ sở lưu trú du lịch mới thông báo hoạt động</t>
  </si>
  <si>
    <t>Khách sạn chưa kiểm tra điều kiện cơ sở vật chất: 110 khách sạn, 1413 phòng, 2.100 giường.</t>
  </si>
  <si>
    <t>Khách sạn đã kiểm tra điều kiện cơ sở vật chất: 27 khách sạn, 412 phòng.</t>
  </si>
  <si>
    <t>Nhà nghỉ du lịch: 27 cơ sở, 270 phòng, 350 giường</t>
  </si>
  <si>
    <t xml:space="preserve">Khách sạn Sheraton Cần Thơ </t>
  </si>
  <si>
    <t>Lê Hoàng Vũ - GĐ: 0902.605797</t>
  </si>
  <si>
    <t xml:space="preserve">NHKS Vạn Phát Riverside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</si>
</sst>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94">
    <font>
      <sz val="10"/>
      <name val="VNI-Times"/>
    </font>
    <font>
      <sz val="12"/>
      <name val="Times New Roman"/>
    </font>
    <font>
      <sz val="11"/>
      <name val="Times New Roman"/>
    </font>
    <font>
      <b/>
      <sz val="16"/>
      <name val="Times New Roman"/>
    </font>
    <font>
      <b/>
      <sz val="12"/>
      <name val="Times New Roman"/>
    </font>
    <font>
      <b/>
      <sz val="14"/>
      <name val="Times New Roman"/>
    </font>
    <font>
      <b/>
      <sz val="12"/>
      <color rgb="FFFF0000"/>
      <name val="Times New Roman"/>
    </font>
    <font>
      <u/>
      <sz val="10"/>
      <color indexed="12"/>
      <name val="VNI-Times"/>
    </font>
    <font>
      <sz val="10"/>
      <name val="VNI-Times"/>
    </font>
    <font>
      <sz val="12"/>
      <color rgb="FFFF0000"/>
      <name val="Times New Roman"/>
    </font>
    <font>
      <sz val="11"/>
      <color rgb="FFFF0000"/>
      <name val="Times New Roman"/>
    </font>
    <font>
      <sz val="11"/>
      <color rgb="FF000000"/>
      <name val="Times New Roman"/>
    </font>
    <font>
      <sz val="14"/>
      <name val="VNI-Times"/>
    </font>
    <font>
      <sz val="14"/>
      <name val="Times New Roman"/>
    </font>
    <font>
      <sz val="16"/>
      <name val="Times New Roman"/>
    </font>
    <font>
      <b/>
      <sz val="16"/>
      <color rgb="FFFF0000"/>
      <name val="Times New Roman"/>
    </font>
    <font>
      <sz val="16"/>
      <color rgb="FFFF0000"/>
      <name val="Times New Roman"/>
    </font>
    <font>
      <i/>
      <sz val="16"/>
      <color rgb="FFFF0000"/>
      <name val="Times New Roman"/>
    </font>
    <font>
      <b/>
      <sz val="16"/>
      <color rgb="FF0070C0"/>
      <name val="Times New Roman"/>
    </font>
    <font>
      <i/>
      <sz val="16"/>
      <color rgb="FF7030A0"/>
      <name val="Times New Roman"/>
    </font>
    <font>
      <sz val="16"/>
      <color rgb="FF7030A0"/>
      <name val="Times New Roman"/>
    </font>
    <font>
      <b/>
      <sz val="18"/>
      <name val="Times New Roman"/>
    </font>
    <font>
      <b/>
      <sz val="14"/>
      <color rgb="FFFF0000"/>
      <name val="Times New Roman"/>
    </font>
    <font>
      <sz val="18"/>
      <name val="Times New Roman"/>
    </font>
    <font>
      <sz val="12"/>
      <color rgb="FF000000"/>
      <name val="Times New Roman"/>
    </font>
    <font>
      <sz val="12"/>
      <name val="VNI-Times"/>
    </font>
    <font>
      <sz val="11"/>
      <name val="VNI-Times"/>
    </font>
    <font>
      <sz val="11"/>
      <color rgb="FF000000"/>
      <name val="VNI-Times"/>
    </font>
    <font>
      <sz val="18"/>
      <color rgb="FF000000"/>
      <name val="Times New Roman"/>
    </font>
    <font>
      <sz val="14"/>
      <color rgb="FF000000"/>
      <name val="Times New Roman"/>
    </font>
    <font>
      <sz val="10"/>
      <color rgb="FF000000"/>
      <name val="VNI-Times"/>
    </font>
    <font>
      <sz val="13"/>
      <color rgb="FF000000"/>
      <name val="Times New Roman"/>
    </font>
    <font>
      <u/>
      <sz val="10"/>
      <color rgb="FF000000"/>
      <name val="VNI-Times"/>
    </font>
    <font>
      <b/>
      <sz val="13"/>
      <color rgb="FFFF0000"/>
      <name val="Times New Roman"/>
    </font>
    <font>
      <sz val="14"/>
      <name val="Segoe UI Symbol"/>
    </font>
    <font>
      <b/>
      <sz val="14"/>
      <name val="Segoe UI Symbol"/>
    </font>
    <font>
      <b/>
      <sz val="13"/>
      <color rgb="FF000000"/>
      <name val="Times New Roman"/>
    </font>
    <font>
      <u/>
      <sz val="14"/>
      <color indexed="12"/>
      <name val="Segoe UI Symbol"/>
    </font>
    <font>
      <sz val="14"/>
      <color rgb="FF000000"/>
      <name val="Segoe UI Symbol"/>
    </font>
    <font>
      <b/>
      <sz val="14"/>
      <color rgb="FF000000"/>
      <name val="Segoe UI Symbol"/>
    </font>
    <font>
      <sz val="13"/>
      <name val="Times New Roman"/>
    </font>
    <font>
      <sz val="13"/>
      <color rgb="FFFF0000"/>
      <name val="Times New Roman"/>
    </font>
    <font>
      <sz val="13"/>
      <color rgb="FFFF0000"/>
      <name val="VNI-Times"/>
    </font>
    <font>
      <sz val="11"/>
      <color rgb="FFFF0000"/>
      <name val="VNI-Times"/>
    </font>
    <font>
      <b/>
      <sz val="18"/>
      <color rgb="FFFF0000"/>
      <name val="Times New Roman"/>
    </font>
    <font>
      <b/>
      <sz val="15"/>
      <name val="Times New Roman"/>
    </font>
    <font>
      <sz val="13"/>
      <name val="VNI-Times"/>
    </font>
    <font>
      <u/>
      <sz val="14"/>
      <color indexed="12"/>
      <name val="VNI-Times"/>
    </font>
    <font>
      <u/>
      <sz val="14"/>
      <color rgb="FF000000"/>
      <name val="Times New Roman"/>
    </font>
    <font>
      <u/>
      <sz val="14"/>
      <color indexed="12"/>
      <name val="Times New Roman"/>
    </font>
    <font>
      <sz val="14"/>
      <color rgb="FFFF0000"/>
      <name val="Times New Roman"/>
    </font>
    <font>
      <u/>
      <sz val="14"/>
      <color rgb="FF000000"/>
      <name val="VNI-Times"/>
    </font>
    <font>
      <u/>
      <sz val="14"/>
      <color rgb="FFFF0000"/>
      <name val="VNI-Times"/>
    </font>
    <font>
      <sz val="13"/>
      <color rgb="FF7030A0"/>
      <name val="Times New Roman"/>
    </font>
    <font>
      <u/>
      <sz val="14"/>
      <color rgb="FF7030A0"/>
      <name val="VNI-Times"/>
    </font>
    <font>
      <sz val="13"/>
      <color rgb="FF000000"/>
      <name val="VNI-Times"/>
    </font>
    <font>
      <b/>
      <sz val="13"/>
      <color rgb="FF7030A0"/>
      <name val="Times New Roman"/>
    </font>
    <font>
      <sz val="14"/>
      <color rgb="FF000000"/>
      <name val="VNI-Times"/>
    </font>
    <font>
      <b/>
      <sz val="14"/>
      <color rgb="FF000000"/>
      <name val="Times New Roman"/>
    </font>
    <font>
      <b/>
      <sz val="14"/>
      <color rgb="FF000000"/>
      <name val="VNI-Times"/>
    </font>
    <font>
      <sz val="14"/>
      <color rgb="FF7030A0"/>
      <name val="Times New Roman"/>
    </font>
    <font>
      <sz val="10"/>
      <color rgb="FF7030A0"/>
      <name val="VNI-Times"/>
    </font>
    <font>
      <sz val="14"/>
      <color rgb="FF7030A0"/>
      <name val="VNI-Times"/>
    </font>
    <font>
      <sz val="10"/>
      <color rgb="FFFF0000"/>
      <name val="VNI-Times"/>
    </font>
    <font>
      <sz val="11"/>
      <name val="Times New Roman"/>
    </font>
    <font>
      <b/>
      <sz val="11"/>
      <name val="Times New Roman"/>
    </font>
    <font>
      <b/>
      <sz val="14"/>
      <color rgb="FF7030A0"/>
      <name val="Times New Roman"/>
    </font>
    <font>
      <sz val="14"/>
      <color indexed="10"/>
      <name val="Times New Roman"/>
    </font>
    <font>
      <sz val="11"/>
      <color rgb="FFFF0000"/>
      <name val="Times New Roman"/>
    </font>
    <font>
      <sz val="12"/>
      <color rgb="FFFF0000"/>
      <name val="VNI-Times"/>
    </font>
    <font>
      <sz val="12"/>
      <color indexed="12"/>
      <name val="Times New Roman"/>
    </font>
    <font>
      <sz val="11"/>
      <color indexed="12"/>
      <name val="Times New Roman"/>
    </font>
    <font>
      <sz val="11"/>
      <color indexed="12"/>
      <name val="VNI-Times"/>
    </font>
    <font>
      <sz val="12"/>
      <color rgb="FF7030A0"/>
      <name val="Times New Roman"/>
    </font>
    <font>
      <sz val="11"/>
      <color rgb="FF7030A0"/>
      <name val="Times New Roman"/>
    </font>
    <font>
      <b/>
      <sz val="12"/>
      <color rgb="FF7030A0"/>
      <name val="Times New Roman"/>
    </font>
    <font>
      <b/>
      <sz val="11"/>
      <color rgb="FFFF0000"/>
      <name val="Times New Roman"/>
    </font>
    <font>
      <b/>
      <sz val="12"/>
      <color rgb="FF000000"/>
      <name val="Times New Roman"/>
    </font>
    <font>
      <u/>
      <sz val="11"/>
      <color indexed="12"/>
      <name val="VNI-Times"/>
    </font>
    <font>
      <sz val="10"/>
      <color indexed="12"/>
      <name val="VNI-Times"/>
    </font>
    <font>
      <sz val="11"/>
      <color indexed="8"/>
      <name val="Times New Roman"/>
    </font>
    <font>
      <sz val="11"/>
      <color indexed="10"/>
      <name val="VNI-Times"/>
    </font>
    <font>
      <sz val="11"/>
      <color indexed="10"/>
      <name val="Times New Roman"/>
    </font>
    <font>
      <sz val="12"/>
      <color rgb="FF000000"/>
      <name val="Times New Roman"/>
    </font>
    <font>
      <sz val="12"/>
      <color rgb="FF333333"/>
      <name val="Times New Roman"/>
    </font>
    <font>
      <sz val="12"/>
      <color rgb="FF222222"/>
      <name val="Times New Roman"/>
    </font>
    <font>
      <sz val="13"/>
      <color rgb="FF000000"/>
      <name val="Times New Roman"/>
    </font>
    <font>
      <sz val="14"/>
      <color rgb="FF000000"/>
      <name val="Times New Roman"/>
    </font>
    <font>
      <sz val="10"/>
      <name val="VNI-Times"/>
    </font>
    <font>
      <sz val="11"/>
      <color rgb="FF000000"/>
      <name val="Times New Roman"/>
    </font>
    <font>
      <u/>
      <sz val="10"/>
      <color rgb="FFFF0000"/>
      <name val="VNI-Times"/>
    </font>
    <font>
      <sz val="18"/>
      <color rgb="FFFF0000"/>
      <name val="Times New Roman"/>
    </font>
    <font>
      <sz val="12"/>
      <color indexed="8"/>
      <name val="Times New Roman"/>
    </font>
    <font>
      <sz val="13"/>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FFFFF"/>
        <bgColor indexed="64"/>
      </patternFill>
    </fill>
    <fill>
      <patternFill patternType="gray0625">
        <bgColor indexed="9"/>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s>
  <cellStyleXfs count="3">
    <xf numFmtId="0" fontId="0" fillId="0" borderId="0">
      <alignment vertical="center"/>
    </xf>
    <xf numFmtId="0" fontId="7" fillId="0" borderId="0">
      <alignment vertical="top"/>
      <protection locked="0"/>
    </xf>
    <xf numFmtId="9" fontId="88" fillId="0" borderId="0">
      <alignment vertical="top"/>
      <protection locked="0"/>
    </xf>
  </cellStyleXfs>
  <cellXfs count="710">
    <xf numFmtId="0" fontId="0" fillId="0" borderId="0" xfId="0">
      <alignment vertical="center"/>
    </xf>
    <xf numFmtId="0" fontId="1" fillId="0" borderId="1" xfId="0" applyFont="1" applyBorder="1" applyAlignment="1"/>
    <xf numFmtId="0" fontId="1" fillId="0" borderId="1" xfId="0" applyFont="1" applyBorder="1" applyAlignment="1">
      <alignment horizontal="left" wrapText="1"/>
    </xf>
    <xf numFmtId="0" fontId="1" fillId="0" borderId="1" xfId="0" applyFont="1" applyBorder="1" applyAlignment="1">
      <alignment horizontal="center"/>
    </xf>
    <xf numFmtId="0" fontId="2" fillId="0" borderId="1" xfId="0" applyFont="1" applyBorder="1" applyAlignment="1"/>
    <xf numFmtId="0" fontId="1" fillId="0" borderId="1" xfId="0" applyFont="1" applyBorder="1" applyAlignment="1">
      <alignment wrapText="1"/>
    </xf>
    <xf numFmtId="0" fontId="1" fillId="0" borderId="2" xfId="0" applyFont="1" applyBorder="1" applyAlignment="1">
      <alignment wrapText="1"/>
    </xf>
    <xf numFmtId="0" fontId="1" fillId="0" borderId="0" xfId="0" applyFont="1" applyBorder="1" applyAlignment="1"/>
    <xf numFmtId="0" fontId="4" fillId="0" borderId="0" xfId="0" applyFont="1" applyBorder="1" applyAlignment="1"/>
    <xf numFmtId="0" fontId="1" fillId="0" borderId="0" xfId="0" applyFont="1" applyBorder="1" applyAlignment="1">
      <alignment wrapText="1"/>
    </xf>
    <xf numFmtId="0" fontId="5" fillId="0" borderId="1" xfId="0" applyFont="1" applyBorder="1" applyAlignment="1">
      <alignment horizontal="center"/>
    </xf>
    <xf numFmtId="0" fontId="5" fillId="0" borderId="0" xfId="0" applyFont="1" applyBorder="1" applyAlignment="1">
      <alignment horizontal="center"/>
    </xf>
    <xf numFmtId="0" fontId="1" fillId="0" borderId="1" xfId="0" applyFont="1" applyBorder="1" applyAlignment="1"/>
    <xf numFmtId="0" fontId="1" fillId="0" borderId="0" xfId="0" applyFont="1" applyBorder="1" applyAlignment="1"/>
    <xf numFmtId="0" fontId="4" fillId="0" borderId="1" xfId="0" applyFont="1" applyBorder="1" applyAlignment="1">
      <alignment horizontal="left"/>
    </xf>
    <xf numFmtId="0" fontId="6" fillId="0" borderId="1" xfId="0" applyFont="1" applyBorder="1" applyAlignment="1">
      <alignment horizontal="left"/>
    </xf>
    <xf numFmtId="0" fontId="1" fillId="2" borderId="1" xfId="0" applyFont="1" applyFill="1" applyBorder="1" applyAlignment="1">
      <alignment horizontal="center"/>
    </xf>
    <xf numFmtId="3" fontId="2" fillId="0" borderId="1" xfId="0" applyNumberFormat="1" applyFont="1" applyBorder="1" applyAlignment="1">
      <alignment horizontal="center"/>
    </xf>
    <xf numFmtId="0" fontId="1" fillId="0" borderId="1" xfId="0" applyFont="1" applyBorder="1" applyAlignment="1">
      <alignment horizontal="center" wrapText="1"/>
    </xf>
    <xf numFmtId="3" fontId="2" fillId="0" borderId="1" xfId="0" applyNumberFormat="1" applyFont="1" applyBorder="1" applyAlignment="1">
      <alignment horizontal="center" wrapText="1"/>
    </xf>
    <xf numFmtId="49" fontId="1" fillId="0" borderId="1" xfId="0" applyNumberFormat="1" applyFont="1" applyBorder="1" applyAlignment="1">
      <alignment horizontal="center"/>
    </xf>
    <xf numFmtId="0" fontId="7" fillId="0" borderId="1" xfId="1" applyBorder="1" applyAlignment="1" applyProtection="1">
      <alignment horizontal="left" wrapText="1"/>
    </xf>
    <xf numFmtId="3" fontId="2" fillId="0" borderId="1" xfId="0" quotePrefix="1" applyNumberFormat="1" applyFont="1" applyBorder="1" applyAlignment="1">
      <alignment horizont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 fillId="0" borderId="0" xfId="0" applyFont="1" applyBorder="1" applyAlignment="1">
      <alignment vertical="center" wrapText="1"/>
    </xf>
    <xf numFmtId="0" fontId="2" fillId="0" borderId="1" xfId="0" applyFont="1" applyBorder="1" applyAlignment="1">
      <alignment horizontal="center"/>
    </xf>
    <xf numFmtId="49" fontId="1" fillId="2" borderId="1" xfId="0" applyNumberFormat="1" applyFont="1" applyFill="1" applyBorder="1" applyAlignment="1">
      <alignment horizontal="center"/>
    </xf>
    <xf numFmtId="0" fontId="8" fillId="0" borderId="1" xfId="0" applyFont="1" applyBorder="1" applyAlignment="1"/>
    <xf numFmtId="0" fontId="8" fillId="0" borderId="0" xfId="0" applyFont="1" applyBorder="1" applyAlignment="1"/>
    <xf numFmtId="0" fontId="9" fillId="3" borderId="1" xfId="0" applyFont="1" applyFill="1" applyBorder="1" applyAlignment="1"/>
    <xf numFmtId="0" fontId="9" fillId="3" borderId="1" xfId="0" applyFont="1" applyFill="1" applyBorder="1" applyAlignment="1">
      <alignment horizontal="center"/>
    </xf>
    <xf numFmtId="0" fontId="9" fillId="3" borderId="1" xfId="0" applyFont="1" applyFill="1" applyBorder="1" applyAlignment="1">
      <alignment horizontal="left" wrapText="1"/>
    </xf>
    <xf numFmtId="3" fontId="10" fillId="3" borderId="1" xfId="0" applyNumberFormat="1" applyFont="1" applyFill="1" applyBorder="1" applyAlignment="1">
      <alignment horizontal="center"/>
    </xf>
    <xf numFmtId="0" fontId="9" fillId="3" borderId="1" xfId="0" applyFont="1" applyFill="1" applyBorder="1" applyAlignment="1">
      <alignment horizontal="center" wrapText="1"/>
    </xf>
    <xf numFmtId="3" fontId="10" fillId="3" borderId="1" xfId="0" applyNumberFormat="1" applyFont="1" applyFill="1" applyBorder="1" applyAlignment="1">
      <alignment horizontal="center" wrapText="1"/>
    </xf>
    <xf numFmtId="49" fontId="10" fillId="3" borderId="1" xfId="0" applyNumberFormat="1" applyFont="1" applyFill="1" applyBorder="1" applyAlignment="1">
      <alignment horizontal="center"/>
    </xf>
    <xf numFmtId="0" fontId="9" fillId="3" borderId="0" xfId="0" applyFont="1" applyFill="1" applyBorder="1" applyAlignment="1"/>
    <xf numFmtId="0" fontId="1" fillId="3" borderId="1" xfId="0" applyFont="1" applyFill="1" applyBorder="1" applyAlignment="1"/>
    <xf numFmtId="0" fontId="1" fillId="3" borderId="1" xfId="0" applyFont="1" applyFill="1" applyBorder="1" applyAlignment="1">
      <alignment horizontal="center"/>
    </xf>
    <xf numFmtId="0" fontId="1" fillId="3" borderId="1" xfId="0" applyFont="1" applyFill="1" applyBorder="1" applyAlignment="1">
      <alignment horizontal="left" wrapText="1"/>
    </xf>
    <xf numFmtId="0" fontId="1" fillId="3" borderId="1" xfId="0" quotePrefix="1" applyFont="1" applyFill="1" applyBorder="1" applyAlignment="1"/>
    <xf numFmtId="0" fontId="7" fillId="3" borderId="1" xfId="1" applyFill="1" applyBorder="1" applyAlignment="1" applyProtection="1">
      <alignment horizontal="left" wrapText="1"/>
    </xf>
    <xf numFmtId="0" fontId="1" fillId="3" borderId="1" xfId="0" applyFont="1" applyFill="1" applyBorder="1" applyAlignment="1">
      <alignment horizontal="center" wrapText="1"/>
    </xf>
    <xf numFmtId="3" fontId="2" fillId="3" borderId="1" xfId="0" applyNumberFormat="1" applyFont="1" applyFill="1" applyBorder="1" applyAlignment="1">
      <alignment horizontal="center" wrapText="1"/>
    </xf>
    <xf numFmtId="49" fontId="2" fillId="3" borderId="1" xfId="0" applyNumberFormat="1" applyFont="1" applyFill="1" applyBorder="1" applyAlignment="1">
      <alignment horizontal="center"/>
    </xf>
    <xf numFmtId="49" fontId="1" fillId="3" borderId="1" xfId="0" applyNumberFormat="1" applyFont="1" applyFill="1" applyBorder="1" applyAlignment="1">
      <alignment horizontal="center"/>
    </xf>
    <xf numFmtId="0" fontId="1" fillId="3" borderId="0" xfId="0" applyFont="1" applyFill="1" applyBorder="1" applyAlignment="1"/>
    <xf numFmtId="0" fontId="1" fillId="2" borderId="1" xfId="0" applyFont="1" applyFill="1" applyBorder="1" applyAlignment="1"/>
    <xf numFmtId="0" fontId="1" fillId="2" borderId="1" xfId="0" applyFont="1" applyFill="1" applyBorder="1" applyAlignment="1">
      <alignment horizontal="left" wrapText="1"/>
    </xf>
    <xf numFmtId="0" fontId="1" fillId="0" borderId="1" xfId="0" quotePrefix="1" applyFont="1" applyBorder="1" applyAlignment="1"/>
    <xf numFmtId="0" fontId="1" fillId="2" borderId="1" xfId="0" applyFont="1" applyFill="1" applyBorder="1" applyAlignment="1">
      <alignment horizontal="center" wrapText="1"/>
    </xf>
    <xf numFmtId="49" fontId="2" fillId="0" borderId="1" xfId="0" applyNumberFormat="1" applyFont="1" applyBorder="1" applyAlignment="1">
      <alignment horizontal="center"/>
    </xf>
    <xf numFmtId="0" fontId="1" fillId="2" borderId="0" xfId="0" applyFont="1" applyFill="1" applyBorder="1" applyAlignment="1"/>
    <xf numFmtId="0" fontId="1" fillId="4" borderId="1" xfId="0" applyFont="1" applyFill="1" applyBorder="1" applyAlignment="1"/>
    <xf numFmtId="0" fontId="1" fillId="4" borderId="1" xfId="0" applyFont="1" applyFill="1" applyBorder="1" applyAlignment="1">
      <alignment horizontal="left" wrapText="1"/>
    </xf>
    <xf numFmtId="0" fontId="1" fillId="4" borderId="1" xfId="0" applyFont="1" applyFill="1" applyBorder="1" applyAlignment="1">
      <alignment horizontal="center"/>
    </xf>
    <xf numFmtId="3" fontId="2" fillId="4" borderId="1" xfId="0" applyNumberFormat="1" applyFont="1" applyFill="1" applyBorder="1" applyAlignment="1">
      <alignment horizontal="center"/>
    </xf>
    <xf numFmtId="0" fontId="7" fillId="4" borderId="1" xfId="1" applyFill="1" applyBorder="1" applyAlignment="1" applyProtection="1">
      <alignment horizontal="left" wrapText="1"/>
    </xf>
    <xf numFmtId="0" fontId="1" fillId="4" borderId="1" xfId="0" applyFont="1" applyFill="1" applyBorder="1" applyAlignment="1">
      <alignment horizontal="center" wrapText="1"/>
    </xf>
    <xf numFmtId="3" fontId="2" fillId="4" borderId="1" xfId="0" applyNumberFormat="1" applyFont="1" applyFill="1" applyBorder="1" applyAlignment="1">
      <alignment horizontal="center" wrapText="1"/>
    </xf>
    <xf numFmtId="49" fontId="1" fillId="4" borderId="1" xfId="0" applyNumberFormat="1" applyFont="1" applyFill="1" applyBorder="1" applyAlignment="1">
      <alignment horizontal="center"/>
    </xf>
    <xf numFmtId="0" fontId="1" fillId="4" borderId="0" xfId="0" applyFont="1" applyFill="1" applyBorder="1" applyAlignment="1"/>
    <xf numFmtId="0" fontId="1" fillId="4" borderId="1" xfId="0" quotePrefix="1" applyFont="1" applyFill="1" applyBorder="1" applyAlignment="1"/>
    <xf numFmtId="49" fontId="2" fillId="4" borderId="1" xfId="0" applyNumberFormat="1" applyFont="1" applyFill="1" applyBorder="1" applyAlignment="1">
      <alignment horizontal="center"/>
    </xf>
    <xf numFmtId="0" fontId="9" fillId="2" borderId="1" xfId="0" applyFont="1" applyFill="1" applyBorder="1" applyAlignment="1">
      <alignment horizontal="left" wrapText="1"/>
    </xf>
    <xf numFmtId="49" fontId="9" fillId="0" borderId="1" xfId="0" applyNumberFormat="1" applyFont="1" applyBorder="1" applyAlignment="1">
      <alignment horizontal="center"/>
    </xf>
    <xf numFmtId="3" fontId="11" fillId="0" borderId="1" xfId="0" applyNumberFormat="1" applyFont="1" applyBorder="1" applyAlignment="1">
      <alignment horizontal="center" wrapText="1"/>
    </xf>
    <xf numFmtId="3" fontId="2" fillId="2" borderId="1" xfId="0" applyNumberFormat="1" applyFont="1" applyFill="1" applyBorder="1" applyAlignment="1">
      <alignment horizontal="center"/>
    </xf>
    <xf numFmtId="0" fontId="1" fillId="0" borderId="1" xfId="0" quotePrefix="1" applyFont="1" applyBorder="1" applyAlignment="1">
      <alignment horizontal="center" wrapText="1"/>
    </xf>
    <xf numFmtId="0" fontId="1" fillId="0" borderId="3" xfId="0" applyFont="1" applyBorder="1" applyAlignment="1"/>
    <xf numFmtId="0" fontId="6" fillId="0" borderId="1" xfId="0" applyFont="1" applyBorder="1" applyAlignment="1">
      <alignment horizontal="left" wrapText="1"/>
    </xf>
    <xf numFmtId="0" fontId="12" fillId="0" borderId="0" xfId="0" applyFont="1" applyBorder="1" applyAlignment="1"/>
    <xf numFmtId="0" fontId="1" fillId="0" borderId="0" xfId="0" applyFont="1" applyBorder="1" applyAlignment="1">
      <alignment horizontal="center"/>
    </xf>
    <xf numFmtId="0" fontId="5" fillId="0" borderId="0" xfId="0" applyFont="1" applyBorder="1" applyAlignment="1">
      <alignment horizontal="center" wrapText="1"/>
    </xf>
    <xf numFmtId="0" fontId="5" fillId="0" borderId="0" xfId="0" applyFont="1" applyFill="1" applyBorder="1" applyAlignment="1">
      <alignment horizontal="center" vertical="center"/>
    </xf>
    <xf numFmtId="0" fontId="13" fillId="0" borderId="0" xfId="0" applyFont="1" applyBorder="1" applyAlignment="1">
      <alignment horizontal="left" wrapText="1"/>
    </xf>
    <xf numFmtId="3" fontId="13" fillId="0" borderId="0" xfId="0" quotePrefix="1" applyNumberFormat="1" applyFont="1" applyBorder="1" applyAlignment="1">
      <alignment horizontal="center"/>
    </xf>
    <xf numFmtId="0" fontId="13" fillId="0" borderId="0" xfId="0" applyFont="1" applyBorder="1" applyAlignment="1">
      <alignment wrapText="1"/>
    </xf>
    <xf numFmtId="3" fontId="13" fillId="0" borderId="0" xfId="0" applyNumberFormat="1" applyFont="1" applyBorder="1" applyAlignment="1">
      <alignment horizontal="center"/>
    </xf>
    <xf numFmtId="0" fontId="13" fillId="0" borderId="0" xfId="0" applyFont="1" applyBorder="1" applyAlignment="1">
      <alignment horizontal="center"/>
    </xf>
    <xf numFmtId="0" fontId="1" fillId="0" borderId="0" xfId="0" applyFont="1" applyBorder="1" applyAlignment="1">
      <alignment horizontal="left" wrapText="1"/>
    </xf>
    <xf numFmtId="0" fontId="2" fillId="0" borderId="0" xfId="0" applyFont="1" applyBorder="1" applyAlignment="1"/>
    <xf numFmtId="0" fontId="14" fillId="0" borderId="0" xfId="0" applyFont="1" applyBorder="1" applyAlignment="1"/>
    <xf numFmtId="0" fontId="14" fillId="0" borderId="0" xfId="0" applyFont="1" applyBorder="1" applyAlignment="1">
      <alignment wrapText="1"/>
    </xf>
    <xf numFmtId="0" fontId="14" fillId="0" borderId="0" xfId="0" applyFont="1" applyBorder="1" applyAlignment="1">
      <alignment horizontal="center"/>
    </xf>
    <xf numFmtId="0" fontId="16" fillId="0" borderId="0" xfId="0" quotePrefix="1" applyFont="1" applyBorder="1" applyAlignment="1">
      <alignment horizontal="center"/>
    </xf>
    <xf numFmtId="0" fontId="14" fillId="0" borderId="0" xfId="0" quotePrefix="1" applyFont="1" applyBorder="1" applyAlignment="1">
      <alignment horizontal="center"/>
    </xf>
    <xf numFmtId="0" fontId="16" fillId="0" borderId="0" xfId="0" applyFont="1" applyBorder="1" applyAlignment="1">
      <alignment horizontal="left" wrapText="1"/>
    </xf>
    <xf numFmtId="0" fontId="16" fillId="3" borderId="0" xfId="0" applyFont="1" applyFill="1" applyBorder="1" applyAlignment="1">
      <alignment horizontal="left" wrapText="1"/>
    </xf>
    <xf numFmtId="9" fontId="14" fillId="0" borderId="0" xfId="2" applyFont="1" applyBorder="1" applyAlignment="1" applyProtection="1">
      <alignment wrapText="1"/>
    </xf>
    <xf numFmtId="0" fontId="16" fillId="3" borderId="0" xfId="0" applyFont="1" applyFill="1" applyBorder="1" applyAlignment="1"/>
    <xf numFmtId="9" fontId="14" fillId="3" borderId="0" xfId="2" applyFont="1" applyFill="1" applyBorder="1" applyAlignment="1" applyProtection="1">
      <alignment wrapText="1"/>
    </xf>
    <xf numFmtId="0" fontId="16" fillId="0" borderId="0" xfId="0" applyFont="1" applyBorder="1" applyAlignment="1">
      <alignment horizontal="left" wrapText="1"/>
    </xf>
    <xf numFmtId="0" fontId="20" fillId="0" borderId="0" xfId="0" applyFont="1" applyBorder="1" applyAlignment="1">
      <alignment wrapText="1"/>
    </xf>
    <xf numFmtId="0" fontId="14" fillId="0" borderId="0" xfId="0" applyFont="1" applyBorder="1" applyAlignment="1">
      <alignment horizontal="left" wrapText="1"/>
    </xf>
    <xf numFmtId="0" fontId="13" fillId="0" borderId="0" xfId="0" applyFont="1" applyBorder="1" applyAlignment="1"/>
    <xf numFmtId="0" fontId="4" fillId="0" borderId="0" xfId="0" applyFont="1" applyBorder="1" applyAlignment="1">
      <alignment horizontal="center"/>
    </xf>
    <xf numFmtId="0" fontId="5" fillId="0" borderId="5" xfId="0" applyFont="1" applyBorder="1" applyAlignment="1">
      <alignment horizontal="center"/>
    </xf>
    <xf numFmtId="0" fontId="21" fillId="0" borderId="1" xfId="0" applyFont="1" applyBorder="1" applyAlignment="1">
      <alignment horizontal="center"/>
    </xf>
    <xf numFmtId="0" fontId="22" fillId="0" borderId="1" xfId="0" applyFont="1" applyBorder="1" applyAlignment="1">
      <alignment horizontal="left"/>
    </xf>
    <xf numFmtId="0" fontId="23" fillId="0" borderId="1" xfId="0" applyFont="1" applyBorder="1" applyAlignment="1">
      <alignment horizontal="left" wrapText="1"/>
    </xf>
    <xf numFmtId="0" fontId="24" fillId="0" borderId="1" xfId="0" applyFont="1" applyBorder="1" applyAlignment="1"/>
    <xf numFmtId="0" fontId="24" fillId="0" borderId="1" xfId="0" applyFont="1" applyBorder="1" applyAlignment="1">
      <alignment horizontal="left" wrapText="1"/>
    </xf>
    <xf numFmtId="0" fontId="24" fillId="0" borderId="1" xfId="0" applyFont="1" applyBorder="1" applyAlignment="1">
      <alignment horizontal="center"/>
    </xf>
    <xf numFmtId="0" fontId="11" fillId="0" borderId="1" xfId="0" applyFont="1" applyBorder="1" applyAlignment="1">
      <alignment horizontal="center"/>
    </xf>
    <xf numFmtId="0" fontId="24" fillId="0" borderId="1" xfId="0" applyFont="1" applyBorder="1" applyAlignment="1">
      <alignment horizontal="center" wrapText="1"/>
    </xf>
    <xf numFmtId="0" fontId="24" fillId="0" borderId="0" xfId="0" applyFont="1" applyBorder="1" applyAlignment="1"/>
    <xf numFmtId="49" fontId="25" fillId="0" borderId="1" xfId="0" applyNumberFormat="1" applyFont="1" applyBorder="1" applyAlignment="1">
      <alignment horizontal="center"/>
    </xf>
    <xf numFmtId="0" fontId="26" fillId="0" borderId="1" xfId="0" applyFont="1" applyBorder="1" applyAlignment="1"/>
    <xf numFmtId="0" fontId="2" fillId="0" borderId="1" xfId="0" applyFont="1" applyBorder="1" applyAlignment="1">
      <alignment horizontal="left" wrapText="1"/>
    </xf>
    <xf numFmtId="0" fontId="2" fillId="0" borderId="1" xfId="0" applyFont="1" applyBorder="1" applyAlignment="1">
      <alignment horizontal="center" wrapText="1"/>
    </xf>
    <xf numFmtId="0" fontId="26" fillId="0" borderId="0" xfId="0" applyFont="1" applyBorder="1" applyAlignment="1"/>
    <xf numFmtId="3" fontId="11" fillId="0" borderId="1" xfId="0" applyNumberFormat="1" applyFont="1" applyBorder="1" applyAlignment="1">
      <alignment horizontal="center"/>
    </xf>
    <xf numFmtId="17" fontId="24" fillId="0" borderId="1" xfId="0" applyNumberFormat="1" applyFont="1" applyBorder="1" applyAlignment="1">
      <alignment horizontal="center"/>
    </xf>
    <xf numFmtId="49" fontId="1" fillId="0" borderId="1" xfId="0" quotePrefix="1" applyNumberFormat="1" applyFont="1" applyBorder="1" applyAlignment="1">
      <alignment horizontal="center"/>
    </xf>
    <xf numFmtId="0" fontId="27" fillId="0" borderId="1" xfId="0" applyFont="1" applyBorder="1" applyAlignment="1"/>
    <xf numFmtId="0" fontId="11" fillId="0" borderId="1" xfId="0" applyFont="1" applyBorder="1" applyAlignment="1">
      <alignment horizontal="left" wrapText="1"/>
    </xf>
    <xf numFmtId="0" fontId="28" fillId="0" borderId="1" xfId="0" applyFont="1" applyBorder="1" applyAlignment="1">
      <alignment horizontal="left" wrapText="1"/>
    </xf>
    <xf numFmtId="0" fontId="11" fillId="0" borderId="1" xfId="0" applyFont="1" applyBorder="1" applyAlignment="1">
      <alignment horizontal="center" wrapText="1"/>
    </xf>
    <xf numFmtId="0" fontId="27" fillId="0" borderId="0" xfId="0" applyFont="1" applyBorder="1" applyAlignment="1"/>
    <xf numFmtId="0" fontId="29" fillId="0" borderId="1" xfId="0" applyFont="1" applyBorder="1" applyAlignment="1">
      <alignment horizontal="left" wrapText="1"/>
    </xf>
    <xf numFmtId="0" fontId="7" fillId="0" borderId="1" xfId="1" applyBorder="1" applyAlignment="1" applyProtection="1">
      <alignment horizontal="center" wrapText="1"/>
    </xf>
    <xf numFmtId="0" fontId="30" fillId="0" borderId="1" xfId="0" applyFont="1" applyBorder="1" applyAlignment="1"/>
    <xf numFmtId="49" fontId="11" fillId="0" borderId="1" xfId="0" applyNumberFormat="1" applyFont="1" applyBorder="1" applyAlignment="1">
      <alignment horizontal="center"/>
    </xf>
    <xf numFmtId="49" fontId="24" fillId="0" borderId="1" xfId="0" applyNumberFormat="1" applyFont="1" applyBorder="1" applyAlignment="1">
      <alignment horizontal="center"/>
    </xf>
    <xf numFmtId="0" fontId="30" fillId="0" borderId="0" xfId="0" applyFont="1" applyBorder="1" applyAlignment="1"/>
    <xf numFmtId="0" fontId="31" fillId="0" borderId="1" xfId="0" applyFont="1" applyBorder="1" applyAlignment="1"/>
    <xf numFmtId="0" fontId="31" fillId="0" borderId="1" xfId="0" applyFont="1" applyBorder="1" applyAlignment="1">
      <alignment horizontal="left" wrapText="1"/>
    </xf>
    <xf numFmtId="0" fontId="31" fillId="0" borderId="1" xfId="0" applyFont="1" applyBorder="1" applyAlignment="1">
      <alignment horizontal="center"/>
    </xf>
    <xf numFmtId="49" fontId="31" fillId="0" borderId="1" xfId="0" applyNumberFormat="1" applyFont="1" applyBorder="1" applyAlignment="1">
      <alignment horizontal="center" wrapText="1"/>
    </xf>
    <xf numFmtId="0" fontId="32" fillId="2" borderId="1" xfId="1" applyFont="1" applyFill="1" applyBorder="1" applyAlignment="1" applyProtection="1">
      <alignment horizontal="center" wrapText="1"/>
    </xf>
    <xf numFmtId="3" fontId="31" fillId="0" borderId="1" xfId="0" applyNumberFormat="1" applyFont="1" applyBorder="1" applyAlignment="1">
      <alignment horizontal="center" wrapText="1"/>
    </xf>
    <xf numFmtId="164" fontId="31" fillId="0" borderId="1" xfId="0" applyNumberFormat="1" applyFont="1" applyBorder="1" applyAlignment="1">
      <alignment horizontal="center" wrapText="1"/>
    </xf>
    <xf numFmtId="0" fontId="31" fillId="0" borderId="0" xfId="0" applyFont="1" applyBorder="1" applyAlignment="1"/>
    <xf numFmtId="0" fontId="33" fillId="0" borderId="1" xfId="0" applyFont="1" applyBorder="1" applyAlignment="1">
      <alignment horizontal="left" wrapText="1"/>
    </xf>
    <xf numFmtId="0" fontId="12" fillId="0" borderId="3" xfId="0" applyFont="1" applyBorder="1" applyAlignment="1"/>
    <xf numFmtId="0" fontId="5" fillId="0" borderId="3" xfId="0" applyFont="1" applyBorder="1" applyAlignment="1">
      <alignment horizontal="center" wrapText="1"/>
    </xf>
    <xf numFmtId="0" fontId="5" fillId="0" borderId="3" xfId="0" applyFont="1" applyFill="1" applyBorder="1" applyAlignment="1">
      <alignment horizontal="center" vertical="center"/>
    </xf>
    <xf numFmtId="0" fontId="13" fillId="0" borderId="3" xfId="0" applyFont="1" applyBorder="1" applyAlignment="1">
      <alignment horizontal="left" wrapText="1"/>
    </xf>
    <xf numFmtId="3" fontId="13" fillId="0" borderId="3" xfId="0" quotePrefix="1" applyNumberFormat="1" applyFont="1" applyBorder="1" applyAlignment="1">
      <alignment horizontal="center"/>
    </xf>
    <xf numFmtId="3" fontId="23" fillId="0" borderId="3" xfId="0" quotePrefix="1" applyNumberFormat="1" applyFont="1" applyBorder="1" applyAlignment="1">
      <alignment horizontal="center"/>
    </xf>
    <xf numFmtId="0" fontId="13" fillId="0" borderId="3" xfId="0" applyFont="1" applyBorder="1" applyAlignment="1">
      <alignment wrapText="1"/>
    </xf>
    <xf numFmtId="3" fontId="13" fillId="0" borderId="3" xfId="0" applyNumberFormat="1" applyFont="1" applyBorder="1" applyAlignment="1">
      <alignment horizontal="center"/>
    </xf>
    <xf numFmtId="0" fontId="13" fillId="0" borderId="3" xfId="0" applyFont="1" applyBorder="1" applyAlignment="1">
      <alignment horizontal="center"/>
    </xf>
    <xf numFmtId="0" fontId="13" fillId="0" borderId="6" xfId="0" applyFont="1" applyBorder="1" applyAlignment="1">
      <alignment wrapText="1"/>
    </xf>
    <xf numFmtId="0" fontId="23" fillId="0" borderId="0" xfId="0" applyFont="1" applyBorder="1" applyAlignment="1"/>
    <xf numFmtId="0" fontId="22" fillId="0" borderId="0" xfId="0" applyFont="1" applyBorder="1" applyAlignment="1">
      <alignment horizontal="left" wrapText="1"/>
    </xf>
    <xf numFmtId="0" fontId="34" fillId="0" borderId="1" xfId="0" applyFont="1" applyBorder="1" applyAlignment="1"/>
    <xf numFmtId="0" fontId="1" fillId="0" borderId="7" xfId="0" applyFont="1" applyBorder="1" applyAlignment="1"/>
    <xf numFmtId="0" fontId="3" fillId="0" borderId="0" xfId="0" applyFont="1" applyBorder="1" applyAlignment="1">
      <alignment horizontal="center"/>
    </xf>
    <xf numFmtId="0" fontId="5" fillId="0" borderId="0" xfId="0" applyFont="1" applyAlignment="1">
      <alignment horizontal="center"/>
    </xf>
    <xf numFmtId="0" fontId="35" fillId="0" borderId="1" xfId="0" applyFont="1" applyBorder="1" applyAlignment="1">
      <alignment horizontal="center"/>
    </xf>
    <xf numFmtId="0" fontId="36" fillId="0" borderId="1" xfId="0" applyFont="1" applyBorder="1" applyAlignment="1">
      <alignment horizontal="center" vertical="center" wrapText="1"/>
    </xf>
    <xf numFmtId="0" fontId="4" fillId="0" borderId="1" xfId="0" applyFont="1" applyBorder="1" applyAlignment="1"/>
    <xf numFmtId="0" fontId="35" fillId="0" borderId="1" xfId="0" applyFont="1" applyBorder="1" applyAlignment="1">
      <alignment horizontal="left"/>
    </xf>
    <xf numFmtId="0" fontId="31" fillId="0" borderId="1" xfId="0" applyFont="1" applyBorder="1" applyAlignment="1">
      <alignment horizontal="center" vertical="center" wrapText="1"/>
    </xf>
    <xf numFmtId="49" fontId="31" fillId="0" borderId="1" xfId="0" applyNumberFormat="1" applyFont="1" applyBorder="1" applyAlignment="1">
      <alignment horizontal="center" vertical="center" wrapText="1"/>
    </xf>
    <xf numFmtId="0" fontId="37" fillId="0" borderId="1" xfId="1" applyFont="1" applyBorder="1" applyAlignment="1" applyProtection="1">
      <alignment horizontal="center" vertical="center" wrapText="1"/>
    </xf>
    <xf numFmtId="0" fontId="31" fillId="4" borderId="1" xfId="0" applyFont="1" applyFill="1" applyBorder="1" applyAlignment="1">
      <alignment horizontal="center" vertical="center" wrapText="1"/>
    </xf>
    <xf numFmtId="49" fontId="31" fillId="4" borderId="1" xfId="0" quotePrefix="1" applyNumberFormat="1" applyFont="1" applyFill="1" applyBorder="1" applyAlignment="1">
      <alignment horizontal="center" vertical="center" wrapText="1"/>
    </xf>
    <xf numFmtId="0" fontId="37" fillId="4" borderId="1" xfId="1" applyFont="1" applyFill="1" applyBorder="1" applyAlignment="1" applyProtection="1">
      <alignment horizontal="center" vertical="center" wrapText="1"/>
    </xf>
    <xf numFmtId="0" fontId="31" fillId="4" borderId="1" xfId="0" quotePrefix="1" applyFont="1" applyFill="1" applyBorder="1" applyAlignment="1">
      <alignment horizontal="center" vertical="center" wrapText="1"/>
    </xf>
    <xf numFmtId="49" fontId="31" fillId="4" borderId="1" xfId="0" applyNumberFormat="1" applyFont="1" applyFill="1" applyBorder="1" applyAlignment="1">
      <alignment horizontal="center" vertical="center" wrapText="1"/>
    </xf>
    <xf numFmtId="0" fontId="38" fillId="0" borderId="1" xfId="0" applyFont="1" applyBorder="1" applyAlignment="1">
      <alignment horizontal="center" vertical="center" wrapText="1"/>
    </xf>
    <xf numFmtId="49" fontId="31" fillId="0" borderId="1" xfId="0" quotePrefix="1" applyNumberFormat="1" applyFont="1" applyBorder="1" applyAlignment="1">
      <alignment horizontal="center" vertical="center" wrapText="1"/>
    </xf>
    <xf numFmtId="0" fontId="31" fillId="0" borderId="1" xfId="0" applyFont="1" applyBorder="1" applyAlignment="1">
      <alignment horizontal="center" wrapText="1"/>
    </xf>
    <xf numFmtId="3" fontId="31" fillId="0" borderId="1" xfId="0" quotePrefix="1" applyNumberFormat="1" applyFont="1" applyBorder="1" applyAlignment="1">
      <alignment horizontal="center" wrapText="1"/>
    </xf>
    <xf numFmtId="0" fontId="31" fillId="0" borderId="0" xfId="0" applyFont="1" applyBorder="1" applyAlignment="1">
      <alignment horizontal="center" vertical="center" wrapText="1"/>
    </xf>
    <xf numFmtId="0" fontId="29" fillId="0" borderId="1" xfId="0" applyFont="1" applyBorder="1" applyAlignment="1"/>
    <xf numFmtId="0" fontId="29" fillId="0" borderId="1" xfId="0" applyFont="1" applyBorder="1" applyAlignment="1">
      <alignment horizontal="center"/>
    </xf>
    <xf numFmtId="49" fontId="29" fillId="0" borderId="1" xfId="0" applyNumberFormat="1" applyFont="1" applyBorder="1" applyAlignment="1">
      <alignment horizontal="center" wrapText="1"/>
    </xf>
    <xf numFmtId="0" fontId="37" fillId="2" borderId="1" xfId="1" applyFont="1" applyFill="1" applyBorder="1" applyAlignment="1" applyProtection="1">
      <alignment horizontal="center" wrapText="1"/>
    </xf>
    <xf numFmtId="3" fontId="29" fillId="0" borderId="1" xfId="0" applyNumberFormat="1" applyFont="1" applyBorder="1" applyAlignment="1">
      <alignment horizontal="center" wrapText="1"/>
    </xf>
    <xf numFmtId="0" fontId="29" fillId="0" borderId="0" xfId="0" applyFont="1" applyBorder="1" applyAlignment="1"/>
    <xf numFmtId="17" fontId="31" fillId="0" borderId="1" xfId="0" quotePrefix="1" applyNumberFormat="1" applyFont="1" applyBorder="1" applyAlignment="1">
      <alignment horizontal="center" vertical="center" wrapText="1"/>
    </xf>
    <xf numFmtId="0" fontId="31" fillId="0" borderId="1" xfId="0" quotePrefix="1" applyFont="1" applyBorder="1" applyAlignment="1">
      <alignment horizontal="center" vertical="center" wrapText="1"/>
    </xf>
    <xf numFmtId="0" fontId="39" fillId="0" borderId="1" xfId="0" applyFont="1" applyBorder="1" applyAlignment="1">
      <alignment horizontal="center" vertical="center" wrapText="1"/>
    </xf>
    <xf numFmtId="0" fontId="29" fillId="0" borderId="0" xfId="0" applyFont="1" applyAlignment="1"/>
    <xf numFmtId="0" fontId="38" fillId="0" borderId="0" xfId="0" applyFont="1" applyAlignment="1"/>
    <xf numFmtId="0" fontId="13" fillId="0" borderId="0" xfId="0" applyFont="1" applyAlignment="1"/>
    <xf numFmtId="0" fontId="34" fillId="0" borderId="0" xfId="0" applyFont="1" applyAlignment="1"/>
    <xf numFmtId="0" fontId="13" fillId="0" borderId="1" xfId="0" applyFont="1" applyBorder="1" applyAlignment="1">
      <alignment wrapText="1"/>
    </xf>
    <xf numFmtId="0" fontId="40" fillId="4" borderId="1" xfId="0" applyFont="1" applyFill="1" applyBorder="1" applyAlignment="1"/>
    <xf numFmtId="0" fontId="40" fillId="4" borderId="1" xfId="0" applyFont="1" applyFill="1" applyBorder="1" applyAlignment="1">
      <alignment horizontal="center" vertical="center" wrapText="1"/>
    </xf>
    <xf numFmtId="49" fontId="40" fillId="4" borderId="1" xfId="0" applyNumberFormat="1" applyFont="1" applyFill="1" applyBorder="1" applyAlignment="1">
      <alignment horizontal="center" vertical="center" wrapText="1"/>
    </xf>
    <xf numFmtId="0" fontId="7" fillId="4" borderId="1" xfId="1" applyFill="1" applyBorder="1" applyAlignment="1" applyProtection="1">
      <alignment horizontal="center" vertical="center" wrapText="1"/>
    </xf>
    <xf numFmtId="0" fontId="40" fillId="4" borderId="1" xfId="0" applyFont="1" applyFill="1" applyBorder="1" applyAlignment="1">
      <alignment horizontal="left" wrapText="1"/>
    </xf>
    <xf numFmtId="0" fontId="40" fillId="3" borderId="1" xfId="0" quotePrefix="1" applyFont="1" applyFill="1" applyBorder="1" applyAlignment="1">
      <alignment horizontal="center" vertical="center" wrapText="1"/>
    </xf>
    <xf numFmtId="0" fontId="41" fillId="0" borderId="1" xfId="0" applyFont="1" applyBorder="1" applyAlignment="1"/>
    <xf numFmtId="0" fontId="41" fillId="0" borderId="1" xfId="0" applyFont="1" applyBorder="1" applyAlignment="1">
      <alignment horizontal="center" vertical="center" wrapText="1"/>
    </xf>
    <xf numFmtId="49" fontId="41" fillId="0" borderId="1" xfId="0" applyNumberFormat="1" applyFont="1" applyBorder="1" applyAlignment="1">
      <alignment horizontal="center" vertical="center" wrapText="1"/>
    </xf>
    <xf numFmtId="0" fontId="7" fillId="0" borderId="1" xfId="1" applyBorder="1" applyAlignment="1" applyProtection="1">
      <alignment horizontal="center" vertical="center" wrapText="1"/>
    </xf>
    <xf numFmtId="0" fontId="40" fillId="0" borderId="1" xfId="0" applyFont="1" applyBorder="1" applyAlignment="1">
      <alignment horizontal="center" vertical="center" wrapText="1"/>
    </xf>
    <xf numFmtId="0" fontId="40" fillId="0" borderId="1" xfId="0" applyFont="1" applyBorder="1" applyAlignment="1"/>
    <xf numFmtId="49" fontId="40" fillId="0" borderId="1" xfId="0" applyNumberFormat="1" applyFont="1" applyBorder="1" applyAlignment="1">
      <alignment horizontal="center" vertical="center" wrapText="1"/>
    </xf>
    <xf numFmtId="0" fontId="41" fillId="0" borderId="1" xfId="0" applyFont="1" applyBorder="1" applyAlignment="1">
      <alignment horizontal="left" vertical="center" wrapText="1"/>
    </xf>
    <xf numFmtId="0" fontId="42" fillId="0" borderId="1" xfId="0" applyFont="1" applyBorder="1" applyAlignment="1"/>
    <xf numFmtId="0" fontId="43" fillId="0" borderId="1" xfId="0" applyFont="1" applyBorder="1" applyAlignment="1"/>
    <xf numFmtId="0" fontId="5" fillId="0" borderId="0" xfId="0" applyFont="1" applyAlignment="1"/>
    <xf numFmtId="0" fontId="40" fillId="0" borderId="3" xfId="0" applyFont="1" applyBorder="1" applyAlignment="1"/>
    <xf numFmtId="164" fontId="31" fillId="0" borderId="1" xfId="0" applyNumberFormat="1" applyFont="1" applyBorder="1" applyAlignment="1">
      <alignment horizontal="center" vertical="center" wrapText="1"/>
    </xf>
    <xf numFmtId="0" fontId="31" fillId="0" borderId="3" xfId="0" applyFont="1" applyBorder="1" applyAlignment="1">
      <alignment horizontal="center" vertical="center" wrapText="1"/>
    </xf>
    <xf numFmtId="0" fontId="13" fillId="0" borderId="1" xfId="0" applyFont="1" applyBorder="1" applyAlignment="1"/>
    <xf numFmtId="0" fontId="9" fillId="0" borderId="0" xfId="0" applyFont="1" applyBorder="1" applyAlignment="1">
      <alignment horizontal="center"/>
    </xf>
    <xf numFmtId="0" fontId="1" fillId="0" borderId="0" xfId="0" applyFont="1" applyBorder="1" applyAlignment="1">
      <alignment horizontal="center" wrapText="1"/>
    </xf>
    <xf numFmtId="0" fontId="5" fillId="0" borderId="9" xfId="0" applyFont="1" applyBorder="1" applyAlignment="1">
      <alignment horizontal="center"/>
    </xf>
    <xf numFmtId="0" fontId="5"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1" fillId="0" borderId="9" xfId="0" applyFont="1" applyBorder="1" applyAlignment="1">
      <alignment horizontal="center"/>
    </xf>
    <xf numFmtId="0" fontId="44" fillId="0" borderId="1" xfId="0" applyFont="1" applyBorder="1" applyAlignment="1">
      <alignment horizontal="center"/>
    </xf>
    <xf numFmtId="0" fontId="21" fillId="0" borderId="0" xfId="0" applyFont="1" applyBorder="1" applyAlignment="1">
      <alignment horizontal="center"/>
    </xf>
    <xf numFmtId="0" fontId="46" fillId="0" borderId="1" xfId="0" applyFont="1" applyBorder="1" applyAlignment="1"/>
    <xf numFmtId="0" fontId="41" fillId="0" borderId="1" xfId="0" applyFont="1" applyBorder="1" applyAlignment="1">
      <alignment horizontal="center"/>
    </xf>
    <xf numFmtId="0" fontId="40" fillId="0" borderId="1" xfId="0" applyFont="1" applyBorder="1" applyAlignment="1">
      <alignment horizontal="left" wrapText="1"/>
    </xf>
    <xf numFmtId="0" fontId="40" fillId="0" borderId="1" xfId="0" applyFont="1" applyBorder="1" applyAlignment="1">
      <alignment horizontal="center"/>
    </xf>
    <xf numFmtId="49" fontId="40" fillId="0" borderId="1" xfId="0" applyNumberFormat="1" applyFont="1" applyBorder="1" applyAlignment="1">
      <alignment horizontal="center"/>
    </xf>
    <xf numFmtId="0" fontId="47" fillId="0" borderId="1" xfId="1" applyFont="1" applyBorder="1" applyAlignment="1" applyProtection="1">
      <alignment horizontal="left" wrapText="1"/>
    </xf>
    <xf numFmtId="0" fontId="40" fillId="0" borderId="1" xfId="0" applyFont="1" applyBorder="1" applyAlignment="1">
      <alignment wrapText="1"/>
    </xf>
    <xf numFmtId="49" fontId="41" fillId="0" borderId="1" xfId="0" quotePrefix="1" applyNumberFormat="1" applyFont="1" applyBorder="1" applyAlignment="1">
      <alignment horizontal="center" vertical="center" wrapText="1"/>
    </xf>
    <xf numFmtId="164" fontId="42" fillId="0" borderId="1" xfId="0" applyNumberFormat="1" applyFont="1" applyBorder="1" applyAlignment="1">
      <alignment horizontal="center"/>
    </xf>
    <xf numFmtId="0" fontId="46" fillId="0" borderId="0" xfId="0" applyFont="1" applyBorder="1" applyAlignment="1"/>
    <xf numFmtId="0" fontId="40" fillId="0" borderId="1" xfId="0" applyFont="1" applyBorder="1" applyAlignment="1">
      <alignment horizontal="center" wrapText="1"/>
    </xf>
    <xf numFmtId="164" fontId="40" fillId="0" borderId="1" xfId="0" applyNumberFormat="1" applyFont="1" applyBorder="1" applyAlignment="1">
      <alignment horizontal="center" wrapText="1"/>
    </xf>
    <xf numFmtId="3" fontId="40" fillId="0" borderId="1" xfId="0" quotePrefix="1" applyNumberFormat="1" applyFont="1" applyBorder="1" applyAlignment="1">
      <alignment horizontal="center"/>
    </xf>
    <xf numFmtId="0" fontId="47" fillId="0" borderId="1" xfId="1" applyFont="1" applyBorder="1" applyAlignment="1" applyProtection="1">
      <alignment wrapText="1"/>
    </xf>
    <xf numFmtId="3" fontId="40" fillId="0" borderId="1" xfId="0" applyNumberFormat="1" applyFont="1" applyBorder="1" applyAlignment="1">
      <alignment horizontal="center"/>
    </xf>
    <xf numFmtId="49" fontId="40" fillId="0" borderId="1" xfId="0" applyNumberFormat="1" applyFont="1" applyBorder="1" applyAlignment="1">
      <alignment horizontal="center" wrapText="1"/>
    </xf>
    <xf numFmtId="3" fontId="40" fillId="0" borderId="1" xfId="0" applyNumberFormat="1" applyFont="1" applyBorder="1" applyAlignment="1">
      <alignment horizontal="center" wrapText="1"/>
    </xf>
    <xf numFmtId="3" fontId="40" fillId="0" borderId="1" xfId="0" applyNumberFormat="1" applyFont="1" applyBorder="1" applyAlignment="1">
      <alignment wrapText="1"/>
    </xf>
    <xf numFmtId="49" fontId="40" fillId="0" borderId="1" xfId="0" applyNumberFormat="1" applyFont="1" applyBorder="1" applyAlignment="1">
      <alignment horizontal="left" wrapText="1"/>
    </xf>
    <xf numFmtId="0" fontId="42" fillId="0" borderId="1" xfId="0" applyFont="1" applyBorder="1" applyAlignment="1">
      <alignment horizontal="center"/>
    </xf>
    <xf numFmtId="0" fontId="31" fillId="2" borderId="1" xfId="0" applyFont="1" applyFill="1" applyBorder="1" applyAlignment="1"/>
    <xf numFmtId="0" fontId="31" fillId="2" borderId="1" xfId="0" applyFont="1" applyFill="1" applyBorder="1" applyAlignment="1">
      <alignment horizontal="center"/>
    </xf>
    <xf numFmtId="0" fontId="31" fillId="0" borderId="1" xfId="0" quotePrefix="1" applyFont="1" applyBorder="1" applyAlignment="1">
      <alignment horizontal="center" wrapText="1"/>
    </xf>
    <xf numFmtId="0" fontId="31" fillId="2" borderId="1" xfId="0" applyFont="1" applyFill="1" applyBorder="1" applyAlignment="1">
      <alignment horizontal="center" wrapText="1"/>
    </xf>
    <xf numFmtId="0" fontId="41" fillId="2" borderId="1" xfId="0" applyFont="1" applyFill="1" applyBorder="1" applyAlignment="1">
      <alignment horizontal="center"/>
    </xf>
    <xf numFmtId="0" fontId="31" fillId="2" borderId="0" xfId="0" applyFont="1" applyFill="1" applyBorder="1" applyAlignment="1"/>
    <xf numFmtId="0" fontId="47" fillId="2" borderId="1" xfId="1" applyFont="1" applyFill="1" applyBorder="1" applyAlignment="1" applyProtection="1">
      <alignment horizontal="center" wrapText="1"/>
    </xf>
    <xf numFmtId="164" fontId="29" fillId="0" borderId="1" xfId="0" applyNumberFormat="1" applyFont="1" applyBorder="1" applyAlignment="1">
      <alignment horizontal="center" wrapText="1"/>
    </xf>
    <xf numFmtId="49" fontId="31" fillId="0" borderId="1" xfId="0" applyNumberFormat="1" applyFont="1" applyBorder="1" applyAlignment="1">
      <alignment horizontal="center"/>
    </xf>
    <xf numFmtId="49" fontId="41" fillId="0" borderId="1" xfId="0" applyNumberFormat="1" applyFont="1" applyBorder="1" applyAlignment="1">
      <alignment horizontal="center"/>
    </xf>
    <xf numFmtId="0" fontId="47" fillId="0" borderId="1" xfId="1" applyFont="1" applyBorder="1" applyAlignment="1" applyProtection="1">
      <alignment horizontal="center" wrapText="1"/>
    </xf>
    <xf numFmtId="164" fontId="31" fillId="2" borderId="1" xfId="0" applyNumberFormat="1" applyFont="1" applyFill="1" applyBorder="1" applyAlignment="1">
      <alignment horizontal="center"/>
    </xf>
    <xf numFmtId="164" fontId="41" fillId="2" borderId="1" xfId="0" applyNumberFormat="1" applyFont="1" applyFill="1" applyBorder="1" applyAlignment="1">
      <alignment horizontal="center"/>
    </xf>
    <xf numFmtId="0" fontId="31" fillId="0" borderId="1" xfId="0" applyFont="1" applyBorder="1" applyAlignment="1">
      <alignment wrapText="1"/>
    </xf>
    <xf numFmtId="0" fontId="29" fillId="2" borderId="1" xfId="0" applyFont="1" applyFill="1" applyBorder="1" applyAlignment="1">
      <alignment horizontal="center"/>
    </xf>
    <xf numFmtId="49" fontId="31" fillId="2" borderId="1" xfId="0" applyNumberFormat="1" applyFont="1" applyFill="1" applyBorder="1" applyAlignment="1">
      <alignment horizontal="center"/>
    </xf>
    <xf numFmtId="0" fontId="48" fillId="2" borderId="1" xfId="1" applyFont="1" applyFill="1" applyBorder="1" applyAlignment="1" applyProtection="1">
      <alignment horizontal="center" wrapText="1"/>
    </xf>
    <xf numFmtId="164" fontId="31" fillId="0" borderId="1" xfId="0" applyNumberFormat="1" applyFont="1" applyBorder="1" applyAlignment="1">
      <alignment horizontal="center"/>
    </xf>
    <xf numFmtId="3" fontId="29" fillId="0" borderId="1" xfId="0" quotePrefix="1" applyNumberFormat="1" applyFont="1" applyBorder="1" applyAlignment="1">
      <alignment horizontal="center" wrapText="1"/>
    </xf>
    <xf numFmtId="0" fontId="49" fillId="2" borderId="1" xfId="1" applyFont="1" applyFill="1" applyBorder="1" applyAlignment="1" applyProtection="1">
      <alignment horizontal="center" wrapText="1"/>
    </xf>
    <xf numFmtId="164" fontId="50" fillId="0" borderId="1" xfId="0" applyNumberFormat="1" applyFont="1" applyBorder="1" applyAlignment="1">
      <alignment horizontal="center"/>
    </xf>
    <xf numFmtId="0" fontId="36" fillId="0" borderId="2" xfId="0" applyFont="1" applyBorder="1" applyAlignment="1">
      <alignment horizontal="left" wrapText="1"/>
    </xf>
    <xf numFmtId="0" fontId="36" fillId="0" borderId="9" xfId="0" applyFont="1" applyBorder="1" applyAlignment="1">
      <alignment horizontal="center"/>
    </xf>
    <xf numFmtId="0" fontId="41" fillId="0" borderId="9" xfId="0" applyFont="1" applyBorder="1" applyAlignment="1">
      <alignment horizontal="left" wrapText="1"/>
    </xf>
    <xf numFmtId="49" fontId="41" fillId="0" borderId="9" xfId="0" applyNumberFormat="1" applyFont="1" applyBorder="1" applyAlignment="1">
      <alignment horizontal="center"/>
    </xf>
    <xf numFmtId="0" fontId="47" fillId="0" borderId="9" xfId="1" applyFont="1" applyBorder="1" applyAlignment="1" applyProtection="1">
      <alignment horizontal="left" wrapText="1"/>
    </xf>
    <xf numFmtId="0" fontId="41" fillId="0" borderId="9" xfId="0" applyFont="1" applyBorder="1" applyAlignment="1">
      <alignment horizontal="center" wrapText="1"/>
    </xf>
    <xf numFmtId="3" fontId="41" fillId="0" borderId="9" xfId="0" applyNumberFormat="1" applyFont="1" applyBorder="1" applyAlignment="1">
      <alignment horizontal="center" wrapText="1"/>
    </xf>
    <xf numFmtId="0" fontId="41" fillId="0" borderId="9" xfId="0" applyFont="1" applyBorder="1" applyAlignment="1">
      <alignment horizontal="center"/>
    </xf>
    <xf numFmtId="164" fontId="31" fillId="0" borderId="9" xfId="0" applyNumberFormat="1" applyFont="1" applyBorder="1" applyAlignment="1">
      <alignment horizontal="center" wrapText="1"/>
    </xf>
    <xf numFmtId="0" fontId="41" fillId="0" borderId="7" xfId="0" applyFont="1" applyBorder="1" applyAlignment="1">
      <alignment horizontal="center"/>
    </xf>
    <xf numFmtId="0" fontId="41" fillId="0" borderId="0" xfId="0" applyFont="1" applyBorder="1" applyAlignment="1">
      <alignment horizontal="center" vertical="center" wrapText="1"/>
    </xf>
    <xf numFmtId="0" fontId="47" fillId="0" borderId="1" xfId="1" applyFont="1" applyBorder="1" applyAlignment="1" applyProtection="1">
      <alignment horizontal="center" vertical="center" wrapText="1"/>
    </xf>
    <xf numFmtId="0" fontId="41" fillId="4" borderId="1" xfId="0" applyFont="1" applyFill="1" applyBorder="1" applyAlignment="1">
      <alignment horizontal="center"/>
    </xf>
    <xf numFmtId="0" fontId="51" fillId="2" borderId="1" xfId="1" applyFont="1" applyFill="1" applyBorder="1" applyAlignment="1" applyProtection="1">
      <alignment horizontal="center" wrapText="1"/>
    </xf>
    <xf numFmtId="0" fontId="31" fillId="4" borderId="1" xfId="0" applyFont="1" applyFill="1" applyBorder="1" applyAlignment="1">
      <alignment horizontal="center"/>
    </xf>
    <xf numFmtId="0" fontId="31" fillId="4" borderId="1" xfId="0" applyFont="1" applyFill="1" applyBorder="1" applyAlignment="1"/>
    <xf numFmtId="0" fontId="31" fillId="4" borderId="1" xfId="0" applyFont="1" applyFill="1" applyBorder="1" applyAlignment="1">
      <alignment horizontal="left" wrapText="1"/>
    </xf>
    <xf numFmtId="49" fontId="31" fillId="4" borderId="1" xfId="0" applyNumberFormat="1" applyFont="1" applyFill="1" applyBorder="1" applyAlignment="1">
      <alignment horizontal="center"/>
    </xf>
    <xf numFmtId="0" fontId="51" fillId="4" borderId="1" xfId="1" applyFont="1" applyFill="1" applyBorder="1" applyAlignment="1" applyProtection="1">
      <alignment horizontal="left" wrapText="1"/>
    </xf>
    <xf numFmtId="0" fontId="31" fillId="4" borderId="1" xfId="0" applyFont="1" applyFill="1" applyBorder="1" applyAlignment="1">
      <alignment horizontal="center" wrapText="1"/>
    </xf>
    <xf numFmtId="3" fontId="31" fillId="4" borderId="1" xfId="0" applyNumberFormat="1" applyFont="1" applyFill="1" applyBorder="1" applyAlignment="1">
      <alignment horizontal="center" wrapText="1"/>
    </xf>
    <xf numFmtId="164" fontId="31" fillId="4" borderId="1" xfId="0" applyNumberFormat="1" applyFont="1" applyFill="1" applyBorder="1" applyAlignment="1">
      <alignment horizontal="center" wrapText="1"/>
    </xf>
    <xf numFmtId="0" fontId="31" fillId="4" borderId="0" xfId="0" applyFont="1" applyFill="1" applyBorder="1" applyAlignment="1"/>
    <xf numFmtId="0" fontId="51" fillId="0" borderId="1" xfId="1" applyFont="1" applyBorder="1" applyAlignment="1" applyProtection="1">
      <alignment horizontal="left" wrapText="1"/>
    </xf>
    <xf numFmtId="0" fontId="41" fillId="4" borderId="1" xfId="0" applyFont="1" applyFill="1" applyBorder="1" applyAlignment="1"/>
    <xf numFmtId="0" fontId="41" fillId="4" borderId="1" xfId="0" applyFont="1" applyFill="1" applyBorder="1" applyAlignment="1">
      <alignment horizontal="left" wrapText="1"/>
    </xf>
    <xf numFmtId="49" fontId="41" fillId="4" borderId="1" xfId="0" applyNumberFormat="1" applyFont="1" applyFill="1" applyBorder="1" applyAlignment="1">
      <alignment horizontal="center"/>
    </xf>
    <xf numFmtId="0" fontId="52" fillId="4" borderId="1" xfId="1" applyFont="1" applyFill="1" applyBorder="1" applyAlignment="1" applyProtection="1">
      <alignment horizontal="left" wrapText="1"/>
    </xf>
    <xf numFmtId="0" fontId="41" fillId="4" borderId="1" xfId="0" applyFont="1" applyFill="1" applyBorder="1" applyAlignment="1">
      <alignment horizontal="center" wrapText="1"/>
    </xf>
    <xf numFmtId="3" fontId="41" fillId="4" borderId="1" xfId="0" applyNumberFormat="1" applyFont="1" applyFill="1" applyBorder="1" applyAlignment="1">
      <alignment horizontal="center" wrapText="1"/>
    </xf>
    <xf numFmtId="164" fontId="41" fillId="4" borderId="1" xfId="0" applyNumberFormat="1" applyFont="1" applyFill="1" applyBorder="1" applyAlignment="1">
      <alignment horizontal="center" wrapText="1"/>
    </xf>
    <xf numFmtId="0" fontId="41" fillId="4" borderId="0" xfId="0" applyFont="1" applyFill="1" applyBorder="1" applyAlignment="1"/>
    <xf numFmtId="49" fontId="31" fillId="0" borderId="1" xfId="0" quotePrefix="1" applyNumberFormat="1" applyFont="1" applyBorder="1" applyAlignment="1">
      <alignment horizontal="center"/>
    </xf>
    <xf numFmtId="164" fontId="31" fillId="0" borderId="1" xfId="0" quotePrefix="1" applyNumberFormat="1" applyFont="1" applyBorder="1" applyAlignment="1">
      <alignment horizontal="center" wrapText="1"/>
    </xf>
    <xf numFmtId="0" fontId="53" fillId="0" borderId="1" xfId="0" applyFont="1" applyBorder="1" applyAlignment="1"/>
    <xf numFmtId="0" fontId="53" fillId="0" borderId="1" xfId="0" applyFont="1" applyBorder="1" applyAlignment="1">
      <alignment horizontal="left" wrapText="1"/>
    </xf>
    <xf numFmtId="0" fontId="53" fillId="0" borderId="1" xfId="0" applyFont="1" applyBorder="1" applyAlignment="1">
      <alignment horizontal="center"/>
    </xf>
    <xf numFmtId="49" fontId="53" fillId="0" borderId="1" xfId="0" quotePrefix="1" applyNumberFormat="1" applyFont="1" applyBorder="1" applyAlignment="1">
      <alignment horizontal="center"/>
    </xf>
    <xf numFmtId="0" fontId="53" fillId="0" borderId="1" xfId="0" applyFont="1" applyBorder="1" applyAlignment="1">
      <alignment horizontal="center" wrapText="1"/>
    </xf>
    <xf numFmtId="3" fontId="53" fillId="0" borderId="1" xfId="0" applyNumberFormat="1" applyFont="1" applyBorder="1" applyAlignment="1">
      <alignment horizontal="center" wrapText="1"/>
    </xf>
    <xf numFmtId="164" fontId="53" fillId="0" borderId="1" xfId="0" applyNumberFormat="1" applyFont="1" applyBorder="1" applyAlignment="1">
      <alignment horizontal="center" wrapText="1"/>
    </xf>
    <xf numFmtId="0" fontId="53" fillId="0" borderId="0" xfId="0" applyFont="1" applyBorder="1" applyAlignment="1"/>
    <xf numFmtId="0" fontId="13" fillId="0" borderId="1" xfId="0" applyFont="1" applyBorder="1" applyAlignment="1">
      <alignment horizontal="left" wrapText="1"/>
    </xf>
    <xf numFmtId="0" fontId="53" fillId="2" borderId="1" xfId="0" applyFont="1" applyFill="1" applyBorder="1" applyAlignment="1"/>
    <xf numFmtId="0" fontId="53" fillId="2" borderId="1" xfId="0" applyFont="1" applyFill="1" applyBorder="1" applyAlignment="1">
      <alignment horizontal="left" wrapText="1"/>
    </xf>
    <xf numFmtId="0" fontId="53" fillId="2" borderId="1" xfId="0" applyFont="1" applyFill="1" applyBorder="1" applyAlignment="1">
      <alignment horizontal="center"/>
    </xf>
    <xf numFmtId="0" fontId="53" fillId="0" borderId="1" xfId="0" quotePrefix="1" applyFont="1" applyBorder="1" applyAlignment="1"/>
    <xf numFmtId="0" fontId="53" fillId="2" borderId="1" xfId="0" applyFont="1" applyFill="1" applyBorder="1" applyAlignment="1">
      <alignment horizontal="center" wrapText="1"/>
    </xf>
    <xf numFmtId="49" fontId="53" fillId="0" borderId="1" xfId="0" applyNumberFormat="1" applyFont="1" applyBorder="1" applyAlignment="1">
      <alignment horizontal="center"/>
    </xf>
    <xf numFmtId="0" fontId="53" fillId="2" borderId="0" xfId="0" applyFont="1" applyFill="1" applyBorder="1" applyAlignment="1"/>
    <xf numFmtId="0" fontId="36" fillId="0" borderId="2" xfId="0" applyFont="1" applyBorder="1" applyAlignment="1">
      <alignment wrapText="1"/>
    </xf>
    <xf numFmtId="0" fontId="36" fillId="0" borderId="9" xfId="0" applyFont="1" applyBorder="1" applyAlignment="1">
      <alignment wrapText="1"/>
    </xf>
    <xf numFmtId="0" fontId="36" fillId="0" borderId="7" xfId="0" applyFont="1" applyBorder="1" applyAlignment="1">
      <alignment wrapText="1"/>
    </xf>
    <xf numFmtId="0" fontId="54" fillId="0" borderId="1" xfId="1" applyFont="1" applyBorder="1" applyAlignment="1" applyProtection="1">
      <alignment horizontal="left" wrapText="1"/>
    </xf>
    <xf numFmtId="0" fontId="41" fillId="4" borderId="1" xfId="0" applyFont="1" applyFill="1" applyBorder="1" applyAlignment="1">
      <alignment horizontal="center" vertical="center" wrapText="1"/>
    </xf>
    <xf numFmtId="0" fontId="41" fillId="4" borderId="1" xfId="0" applyFont="1" applyFill="1" applyBorder="1" applyAlignment="1">
      <alignment horizontal="center" vertical="center"/>
    </xf>
    <xf numFmtId="0" fontId="40" fillId="4" borderId="1" xfId="0" applyFont="1" applyFill="1" applyBorder="1" applyAlignment="1">
      <alignment horizontal="left" vertical="center" wrapText="1"/>
    </xf>
    <xf numFmtId="0" fontId="40" fillId="4" borderId="1" xfId="0" applyFont="1" applyFill="1" applyBorder="1" applyAlignment="1">
      <alignment horizontal="center" vertical="center"/>
    </xf>
    <xf numFmtId="3" fontId="40" fillId="4" borderId="1" xfId="0" quotePrefix="1" applyNumberFormat="1" applyFont="1" applyFill="1" applyBorder="1" applyAlignment="1">
      <alignment horizontal="center" vertical="center" wrapText="1"/>
    </xf>
    <xf numFmtId="0" fontId="47" fillId="4" borderId="1" xfId="1" applyFont="1" applyFill="1" applyBorder="1" applyAlignment="1" applyProtection="1">
      <alignment horizontal="center" vertical="center" wrapText="1"/>
    </xf>
    <xf numFmtId="0" fontId="41" fillId="4" borderId="0" xfId="0" applyFont="1" applyFill="1" applyBorder="1" applyAlignment="1">
      <alignment horizontal="center" vertical="center" wrapText="1"/>
    </xf>
    <xf numFmtId="0" fontId="55" fillId="0" borderId="1" xfId="0" applyFont="1" applyBorder="1" applyAlignment="1"/>
    <xf numFmtId="3" fontId="31" fillId="0" borderId="1" xfId="0" applyNumberFormat="1" applyFont="1" applyBorder="1" applyAlignment="1">
      <alignment horizontal="center"/>
    </xf>
    <xf numFmtId="0" fontId="55" fillId="0" borderId="0" xfId="0" applyFont="1" applyBorder="1" applyAlignment="1"/>
    <xf numFmtId="0" fontId="48" fillId="0" borderId="1" xfId="1" applyFont="1" applyBorder="1" applyAlignment="1" applyProtection="1">
      <alignment horizontal="left"/>
    </xf>
    <xf numFmtId="0" fontId="31" fillId="0" borderId="1" xfId="0" applyFont="1" applyFill="1" applyBorder="1" applyAlignment="1">
      <alignment horizontal="center" vertical="center"/>
    </xf>
    <xf numFmtId="3" fontId="31" fillId="0" borderId="1" xfId="0" quotePrefix="1" applyNumberFormat="1" applyFont="1" applyBorder="1" applyAlignment="1">
      <alignment horizontal="center"/>
    </xf>
    <xf numFmtId="0" fontId="48" fillId="0" borderId="1" xfId="1" applyFont="1" applyBorder="1" applyAlignment="1" applyProtection="1"/>
    <xf numFmtId="0" fontId="31" fillId="2" borderId="1" xfId="0" applyFont="1" applyFill="1" applyBorder="1" applyAlignment="1">
      <alignment horizontal="left" wrapText="1"/>
    </xf>
    <xf numFmtId="3" fontId="31" fillId="2" borderId="1" xfId="0" applyNumberFormat="1" applyFont="1" applyFill="1" applyBorder="1" applyAlignment="1">
      <alignment horizontal="center"/>
    </xf>
    <xf numFmtId="3" fontId="31" fillId="2" borderId="1" xfId="0" applyNumberFormat="1" applyFont="1" applyFill="1" applyBorder="1" applyAlignment="1">
      <alignment horizontal="center" wrapText="1"/>
    </xf>
    <xf numFmtId="49" fontId="31" fillId="4" borderId="1" xfId="0" quotePrefix="1" applyNumberFormat="1" applyFont="1" applyFill="1" applyBorder="1" applyAlignment="1">
      <alignment horizontal="center"/>
    </xf>
    <xf numFmtId="0" fontId="47" fillId="4" borderId="1" xfId="1" applyFont="1" applyFill="1" applyBorder="1" applyAlignment="1" applyProtection="1">
      <alignment horizontal="left" wrapText="1"/>
    </xf>
    <xf numFmtId="164" fontId="31" fillId="4" borderId="1" xfId="0" quotePrefix="1" applyNumberFormat="1" applyFont="1" applyFill="1" applyBorder="1" applyAlignment="1">
      <alignment horizontal="center" wrapText="1"/>
    </xf>
    <xf numFmtId="0" fontId="36" fillId="0" borderId="1" xfId="0" applyFont="1" applyBorder="1" applyAlignment="1">
      <alignment horizontal="center"/>
    </xf>
    <xf numFmtId="0" fontId="36" fillId="4" borderId="1" xfId="0" applyFont="1" applyFill="1" applyBorder="1" applyAlignment="1">
      <alignment wrapText="1"/>
    </xf>
    <xf numFmtId="0" fontId="41" fillId="0" borderId="1" xfId="0" applyFont="1" applyBorder="1" applyAlignment="1">
      <alignment horizontal="left" wrapText="1"/>
    </xf>
    <xf numFmtId="0" fontId="41" fillId="0" borderId="1" xfId="0" applyFont="1" applyBorder="1" applyAlignment="1">
      <alignment horizontal="center" wrapText="1"/>
    </xf>
    <xf numFmtId="3" fontId="41" fillId="0" borderId="1" xfId="0" applyNumberFormat="1" applyFont="1" applyBorder="1" applyAlignment="1">
      <alignment horizontal="center" wrapText="1"/>
    </xf>
    <xf numFmtId="0" fontId="31" fillId="0" borderId="1" xfId="0" applyFont="1" applyBorder="1">
      <alignment vertical="center"/>
    </xf>
    <xf numFmtId="0" fontId="31" fillId="4" borderId="1" xfId="0" applyFont="1" applyFill="1" applyBorder="1">
      <alignment vertical="center"/>
    </xf>
    <xf numFmtId="0" fontId="31" fillId="0" borderId="1" xfId="0" applyFont="1" applyBorder="1" applyAlignment="1">
      <alignment vertical="center" wrapText="1"/>
    </xf>
    <xf numFmtId="49" fontId="31" fillId="0" borderId="1" xfId="0" applyNumberFormat="1" applyFont="1" applyBorder="1">
      <alignment vertical="center"/>
    </xf>
    <xf numFmtId="0" fontId="51" fillId="0" borderId="1" xfId="1" applyFont="1" applyBorder="1" applyAlignment="1" applyProtection="1">
      <alignment vertical="center" wrapText="1"/>
    </xf>
    <xf numFmtId="3" fontId="31" fillId="0" borderId="1" xfId="0" applyNumberFormat="1" applyFont="1" applyBorder="1" applyAlignment="1">
      <alignment vertical="center" wrapText="1"/>
    </xf>
    <xf numFmtId="164" fontId="31" fillId="0" borderId="1" xfId="0" applyNumberFormat="1" applyFont="1" applyBorder="1" applyAlignment="1">
      <alignment vertical="center" wrapText="1"/>
    </xf>
    <xf numFmtId="0" fontId="31" fillId="0" borderId="0" xfId="0" applyFont="1" applyBorder="1">
      <alignment vertical="center"/>
    </xf>
    <xf numFmtId="0" fontId="29" fillId="4" borderId="1" xfId="0" applyFont="1" applyFill="1" applyBorder="1" applyAlignment="1"/>
    <xf numFmtId="0" fontId="29" fillId="4" borderId="1" xfId="0" applyFont="1" applyFill="1" applyBorder="1" applyAlignment="1">
      <alignment horizontal="center"/>
    </xf>
    <xf numFmtId="0" fontId="29" fillId="4" borderId="1" xfId="0" applyFont="1" applyFill="1" applyBorder="1" applyAlignment="1">
      <alignment horizontal="left" wrapText="1"/>
    </xf>
    <xf numFmtId="49" fontId="29" fillId="4" borderId="1" xfId="0" quotePrefix="1" applyNumberFormat="1" applyFont="1" applyFill="1" applyBorder="1" applyAlignment="1">
      <alignment horizontal="center" wrapText="1"/>
    </xf>
    <xf numFmtId="0" fontId="51" fillId="4" borderId="1" xfId="1" applyFont="1" applyFill="1" applyBorder="1" applyAlignment="1" applyProtection="1">
      <alignment horizontal="center" wrapText="1"/>
    </xf>
    <xf numFmtId="0" fontId="29" fillId="4" borderId="1" xfId="0" applyFont="1" applyFill="1" applyBorder="1" applyAlignment="1">
      <alignment horizontal="center" wrapText="1"/>
    </xf>
    <xf numFmtId="3" fontId="29" fillId="4" borderId="1" xfId="0" applyNumberFormat="1" applyFont="1" applyFill="1" applyBorder="1" applyAlignment="1">
      <alignment horizontal="center" wrapText="1"/>
    </xf>
    <xf numFmtId="164" fontId="29" fillId="4" borderId="1" xfId="0" quotePrefix="1" applyNumberFormat="1" applyFont="1" applyFill="1" applyBorder="1" applyAlignment="1">
      <alignment horizontal="center" wrapText="1"/>
    </xf>
    <xf numFmtId="0" fontId="29" fillId="0" borderId="1" xfId="0" applyFont="1" applyBorder="1" applyAlignment="1">
      <alignment horizontal="center" wrapText="1"/>
    </xf>
    <xf numFmtId="0" fontId="29" fillId="4" borderId="0" xfId="0" applyFont="1" applyFill="1" applyBorder="1" applyAlignment="1"/>
    <xf numFmtId="0" fontId="31" fillId="0" borderId="1" xfId="0" quotePrefix="1" applyFont="1" applyBorder="1" applyAlignment="1">
      <alignment horizontal="left" wrapText="1"/>
    </xf>
    <xf numFmtId="0" fontId="31" fillId="0" borderId="0" xfId="0" applyFont="1" applyBorder="1" applyAlignment="1">
      <alignment horizontal="left" wrapText="1"/>
    </xf>
    <xf numFmtId="49" fontId="31" fillId="0" borderId="1" xfId="0" quotePrefix="1" applyNumberFormat="1" applyFont="1" applyBorder="1" applyAlignment="1">
      <alignment horizontal="center" wrapText="1"/>
    </xf>
    <xf numFmtId="0" fontId="40" fillId="0" borderId="0" xfId="0" applyFont="1" applyBorder="1" applyAlignment="1"/>
    <xf numFmtId="0" fontId="31" fillId="0" borderId="2" xfId="0" applyFont="1" applyBorder="1" applyAlignment="1">
      <alignment horizontal="left" wrapText="1"/>
    </xf>
    <xf numFmtId="0" fontId="31" fillId="0" borderId="9" xfId="0" applyFont="1" applyBorder="1" applyAlignment="1">
      <alignment horizontal="left" wrapText="1"/>
    </xf>
    <xf numFmtId="0" fontId="31" fillId="0" borderId="7" xfId="0" applyFont="1" applyBorder="1" applyAlignment="1">
      <alignment horizontal="left" wrapText="1"/>
    </xf>
    <xf numFmtId="0" fontId="36" fillId="2" borderId="1" xfId="0" applyFont="1" applyFill="1" applyBorder="1" applyAlignment="1">
      <alignment horizontal="center"/>
    </xf>
    <xf numFmtId="0" fontId="36" fillId="0" borderId="1" xfId="0" applyFont="1" applyBorder="1" applyAlignment="1">
      <alignment wrapText="1"/>
    </xf>
    <xf numFmtId="0" fontId="53" fillId="0" borderId="1" xfId="0" applyFont="1" applyBorder="1" applyAlignment="1">
      <alignment wrapText="1"/>
    </xf>
    <xf numFmtId="0" fontId="56" fillId="2" borderId="1" xfId="0" applyFont="1" applyFill="1" applyBorder="1" applyAlignment="1">
      <alignment horizontal="center"/>
    </xf>
    <xf numFmtId="3" fontId="53" fillId="0" borderId="1" xfId="0" quotePrefix="1" applyNumberFormat="1" applyFont="1" applyBorder="1" applyAlignment="1">
      <alignment horizontal="center" wrapText="1"/>
    </xf>
    <xf numFmtId="0" fontId="53" fillId="2" borderId="1" xfId="0" quotePrefix="1" applyFont="1" applyFill="1" applyBorder="1" applyAlignment="1">
      <alignment horizontal="center"/>
    </xf>
    <xf numFmtId="0" fontId="53" fillId="0" borderId="1" xfId="0" quotePrefix="1" applyFont="1" applyBorder="1" applyAlignment="1">
      <alignment horizontal="center" wrapText="1"/>
    </xf>
    <xf numFmtId="0" fontId="36" fillId="0" borderId="1" xfId="0" applyFont="1" applyBorder="1" applyAlignment="1">
      <alignment horizontal="center" wrapText="1"/>
    </xf>
    <xf numFmtId="0" fontId="36" fillId="0" borderId="1" xfId="0" applyFont="1" applyBorder="1" applyAlignment="1">
      <alignment horizontal="left" wrapText="1"/>
    </xf>
    <xf numFmtId="0" fontId="30" fillId="0" borderId="0" xfId="0" applyFont="1" applyAlignment="1"/>
    <xf numFmtId="0" fontId="57" fillId="0" borderId="0" xfId="0" applyFont="1" applyAlignment="1"/>
    <xf numFmtId="0" fontId="30" fillId="0" borderId="0" xfId="0" applyFont="1" applyAlignment="1">
      <alignment horizontal="center"/>
    </xf>
    <xf numFmtId="0" fontId="30" fillId="0" borderId="0" xfId="0" applyFont="1" applyBorder="1" applyAlignment="1">
      <alignment horizontal="center"/>
    </xf>
    <xf numFmtId="0" fontId="58" fillId="0" borderId="0" xfId="0" applyFont="1" applyAlignment="1"/>
    <xf numFmtId="0" fontId="58" fillId="0" borderId="0" xfId="0" applyFont="1" applyAlignment="1">
      <alignment horizontal="center"/>
    </xf>
    <xf numFmtId="0" fontId="58" fillId="0" borderId="0" xfId="0" applyFont="1" applyBorder="1" applyAlignment="1">
      <alignment horizontal="center"/>
    </xf>
    <xf numFmtId="0" fontId="58" fillId="0" borderId="0" xfId="0" applyFont="1" applyBorder="1" applyAlignment="1"/>
    <xf numFmtId="0" fontId="29" fillId="0" borderId="0" xfId="0" applyFont="1" applyAlignment="1">
      <alignment horizontal="center"/>
    </xf>
    <xf numFmtId="0" fontId="29" fillId="0" borderId="0" xfId="0" applyFont="1" applyBorder="1" applyAlignment="1">
      <alignment horizontal="center"/>
    </xf>
    <xf numFmtId="0" fontId="59" fillId="0" borderId="0" xfId="0" applyFont="1" applyAlignment="1"/>
    <xf numFmtId="0" fontId="20" fillId="0" borderId="0" xfId="0" applyFont="1" applyAlignment="1"/>
    <xf numFmtId="0" fontId="20" fillId="0" borderId="0" xfId="0" applyFont="1" applyAlignment="1"/>
    <xf numFmtId="0" fontId="60" fillId="0" borderId="0" xfId="0" applyFont="1" applyAlignment="1"/>
    <xf numFmtId="0" fontId="20" fillId="0" borderId="0" xfId="0" applyFont="1" applyAlignment="1">
      <alignment horizontal="center"/>
    </xf>
    <xf numFmtId="0" fontId="20" fillId="0" borderId="0" xfId="0" applyFont="1" applyBorder="1" applyAlignment="1">
      <alignment horizontal="center"/>
    </xf>
    <xf numFmtId="0" fontId="20" fillId="0" borderId="0" xfId="0" applyFont="1" applyBorder="1" applyAlignment="1"/>
    <xf numFmtId="0" fontId="61" fillId="0" borderId="0" xfId="0" applyFont="1" applyAlignment="1"/>
    <xf numFmtId="0" fontId="62" fillId="0" borderId="0" xfId="0" applyFont="1" applyAlignment="1"/>
    <xf numFmtId="0" fontId="61" fillId="0" borderId="0" xfId="0" applyFont="1" applyAlignment="1">
      <alignment horizontal="center"/>
    </xf>
    <xf numFmtId="0" fontId="61" fillId="0" borderId="0" xfId="0" applyFont="1" applyBorder="1" applyAlignment="1">
      <alignment horizontal="center"/>
    </xf>
    <xf numFmtId="0" fontId="61" fillId="0" borderId="0" xfId="0" applyFont="1" applyBorder="1" applyAlignment="1"/>
    <xf numFmtId="0" fontId="12" fillId="0" borderId="0" xfId="0" applyFont="1" applyAlignment="1"/>
    <xf numFmtId="0" fontId="8" fillId="0" borderId="0" xfId="0" applyFont="1" applyAlignment="1">
      <alignment horizontal="center"/>
    </xf>
    <xf numFmtId="0" fontId="63" fillId="0" borderId="0" xfId="0" applyFont="1" applyBorder="1" applyAlignment="1">
      <alignment horizontal="center"/>
    </xf>
    <xf numFmtId="0" fontId="8" fillId="0" borderId="0" xfId="0" applyFont="1" applyBorder="1" applyAlignment="1"/>
    <xf numFmtId="0" fontId="13" fillId="0" borderId="1" xfId="0" applyFont="1" applyBorder="1" applyAlignment="1">
      <alignment horizontal="center"/>
    </xf>
    <xf numFmtId="0" fontId="64" fillId="0" borderId="1" xfId="0" applyFont="1" applyBorder="1" applyAlignment="1">
      <alignment horizontal="center"/>
    </xf>
    <xf numFmtId="0" fontId="1"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4" fillId="0" borderId="0" xfId="0" applyFont="1" applyBorder="1" applyAlignment="1">
      <alignment horizontal="left" wrapText="1"/>
    </xf>
    <xf numFmtId="0" fontId="65" fillId="0" borderId="0" xfId="0" applyFont="1" applyBorder="1" applyAlignment="1">
      <alignment horizontal="center"/>
    </xf>
    <xf numFmtId="0" fontId="64" fillId="0" borderId="0" xfId="0" applyFont="1" applyBorder="1" applyAlignment="1">
      <alignment horizontal="center"/>
    </xf>
    <xf numFmtId="0" fontId="13" fillId="0" borderId="5" xfId="0" applyFont="1" applyBorder="1" applyAlignment="1"/>
    <xf numFmtId="0" fontId="58" fillId="0" borderId="1" xfId="0" applyFont="1" applyBorder="1" applyAlignment="1">
      <alignment horizontal="center" vertical="center" wrapText="1"/>
    </xf>
    <xf numFmtId="0" fontId="5" fillId="0" borderId="1" xfId="0" applyFont="1" applyBorder="1" applyAlignment="1">
      <alignment horizontal="center" wrapText="1"/>
    </xf>
    <xf numFmtId="0" fontId="13" fillId="4" borderId="3" xfId="0" applyFont="1" applyFill="1" applyBorder="1" applyAlignment="1"/>
    <xf numFmtId="0" fontId="66" fillId="4" borderId="1" xfId="0" applyFont="1" applyFill="1" applyBorder="1" applyAlignment="1">
      <alignment horizontal="left" wrapText="1"/>
    </xf>
    <xf numFmtId="0" fontId="13" fillId="4" borderId="1" xfId="0" applyFont="1" applyFill="1" applyBorder="1" applyAlignment="1">
      <alignment horizontal="center"/>
    </xf>
    <xf numFmtId="0" fontId="13" fillId="4" borderId="1" xfId="0" applyFont="1" applyFill="1" applyBorder="1" applyAlignment="1">
      <alignment horizontal="left" wrapText="1"/>
    </xf>
    <xf numFmtId="49" fontId="29" fillId="4" borderId="1" xfId="0" applyNumberFormat="1" applyFont="1" applyFill="1" applyBorder="1" applyAlignment="1">
      <alignment horizontal="center" vertical="center" wrapText="1"/>
    </xf>
    <xf numFmtId="0" fontId="29" fillId="4" borderId="1" xfId="0" applyFont="1" applyFill="1" applyBorder="1" applyAlignment="1">
      <alignment horizontal="center" vertical="center" wrapText="1"/>
    </xf>
    <xf numFmtId="164" fontId="13" fillId="4" borderId="1" xfId="0" applyNumberFormat="1" applyFont="1" applyFill="1" applyBorder="1" applyAlignment="1">
      <alignment horizontal="center"/>
    </xf>
    <xf numFmtId="0" fontId="13" fillId="4" borderId="1" xfId="0" applyFont="1" applyFill="1" applyBorder="1" applyAlignment="1">
      <alignment wrapText="1"/>
    </xf>
    <xf numFmtId="0" fontId="13" fillId="4" borderId="3" xfId="0" applyFont="1" applyFill="1" applyBorder="1" applyAlignment="1">
      <alignment horizontal="center"/>
    </xf>
    <xf numFmtId="0" fontId="13" fillId="0" borderId="3" xfId="0" applyFont="1" applyBorder="1" applyAlignment="1"/>
    <xf numFmtId="49" fontId="29" fillId="0" borderId="1" xfId="0" applyNumberFormat="1" applyFont="1" applyBorder="1" applyAlignment="1">
      <alignment horizontal="center" vertical="center" wrapText="1"/>
    </xf>
    <xf numFmtId="0" fontId="29" fillId="0" borderId="1" xfId="0" applyFont="1" applyBorder="1" applyAlignment="1">
      <alignment horizontal="center" vertical="center" wrapText="1"/>
    </xf>
    <xf numFmtId="164" fontId="13" fillId="0" borderId="1" xfId="0" applyNumberFormat="1" applyFont="1" applyBorder="1" applyAlignment="1">
      <alignment horizontal="center"/>
    </xf>
    <xf numFmtId="164" fontId="50" fillId="0" borderId="1" xfId="0" applyNumberFormat="1" applyFont="1" applyBorder="1" applyAlignment="1">
      <alignment vertical="center" wrapText="1"/>
    </xf>
    <xf numFmtId="0" fontId="29" fillId="0" borderId="1" xfId="0" applyFont="1" applyBorder="1" applyAlignment="1">
      <alignment horizontal="left" vertical="center" wrapText="1"/>
    </xf>
    <xf numFmtId="0" fontId="29" fillId="0" borderId="1" xfId="0" applyFont="1" applyBorder="1" applyAlignment="1">
      <alignment vertical="center" wrapText="1"/>
    </xf>
    <xf numFmtId="0" fontId="29" fillId="0" borderId="1" xfId="0" quotePrefix="1" applyFont="1" applyBorder="1" applyAlignment="1">
      <alignment horizontal="center" vertical="center" wrapText="1"/>
    </xf>
    <xf numFmtId="0" fontId="13" fillId="0" borderId="5" xfId="0" applyFont="1" applyBorder="1" applyAlignment="1">
      <alignment horizontal="left"/>
    </xf>
    <xf numFmtId="0" fontId="13" fillId="0" borderId="1" xfId="0" applyFont="1" applyBorder="1" applyAlignment="1">
      <alignment horizontal="left"/>
    </xf>
    <xf numFmtId="0" fontId="66" fillId="0" borderId="1" xfId="0" applyFont="1" applyBorder="1" applyAlignment="1">
      <alignment horizontal="left" wrapText="1"/>
    </xf>
    <xf numFmtId="0" fontId="13" fillId="4" borderId="1" xfId="0" applyFont="1" applyFill="1" applyBorder="1" applyAlignment="1"/>
    <xf numFmtId="0" fontId="13"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vertical="center" wrapText="1"/>
    </xf>
    <xf numFmtId="0" fontId="29" fillId="4" borderId="1" xfId="0" applyFont="1" applyFill="1" applyBorder="1" applyAlignment="1">
      <alignment horizontal="left" vertical="center" wrapText="1"/>
    </xf>
    <xf numFmtId="0" fontId="29" fillId="4" borderId="1" xfId="0" applyFont="1" applyFill="1" applyBorder="1" applyAlignment="1">
      <alignment vertical="center" wrapText="1"/>
    </xf>
    <xf numFmtId="49" fontId="29" fillId="4" borderId="1" xfId="0" quotePrefix="1" applyNumberFormat="1" applyFont="1" applyFill="1" applyBorder="1" applyAlignment="1">
      <alignment horizontal="center" vertical="center" wrapText="1"/>
    </xf>
    <xf numFmtId="0" fontId="29" fillId="3" borderId="1" xfId="0" applyFont="1" applyFill="1" applyBorder="1" applyAlignment="1"/>
    <xf numFmtId="0" fontId="13" fillId="3" borderId="1" xfId="0" applyFont="1" applyFill="1" applyBorder="1" applyAlignment="1">
      <alignment horizontal="center"/>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3" fontId="29" fillId="3" borderId="1" xfId="0" applyNumberFormat="1" applyFont="1" applyFill="1" applyBorder="1" applyAlignment="1">
      <alignment horizontal="center" vertical="center" wrapText="1"/>
    </xf>
    <xf numFmtId="49" fontId="29" fillId="3" borderId="1" xfId="0" applyNumberFormat="1" applyFont="1" applyFill="1" applyBorder="1" applyAlignment="1">
      <alignment horizontal="center" vertical="center" wrapText="1"/>
    </xf>
    <xf numFmtId="0" fontId="29" fillId="3" borderId="1" xfId="0" applyFont="1" applyFill="1" applyBorder="1" applyAlignment="1">
      <alignment vertical="center" wrapText="1"/>
    </xf>
    <xf numFmtId="164" fontId="13" fillId="4" borderId="1" xfId="0" quotePrefix="1" applyNumberFormat="1" applyFont="1" applyFill="1" applyBorder="1" applyAlignment="1">
      <alignment horizontal="center"/>
    </xf>
    <xf numFmtId="0" fontId="29" fillId="0" borderId="3" xfId="0" applyFont="1" applyBorder="1" applyAlignment="1"/>
    <xf numFmtId="0" fontId="29" fillId="0" borderId="3" xfId="0" applyFont="1" applyBorder="1" applyAlignment="1">
      <alignment vertical="center" wrapText="1"/>
    </xf>
    <xf numFmtId="0" fontId="29" fillId="0" borderId="3" xfId="0" applyFont="1" applyBorder="1" applyAlignment="1">
      <alignment horizontal="center" vertical="center" wrapText="1"/>
    </xf>
    <xf numFmtId="0" fontId="60" fillId="0" borderId="3" xfId="0" applyFont="1" applyBorder="1" applyAlignment="1"/>
    <xf numFmtId="0" fontId="60" fillId="0" borderId="1" xfId="0" applyFont="1" applyBorder="1" applyAlignment="1">
      <alignment horizontal="center"/>
    </xf>
    <xf numFmtId="0" fontId="60" fillId="0" borderId="1" xfId="0" applyFont="1" applyBorder="1" applyAlignment="1">
      <alignment horizontal="left" wrapText="1"/>
    </xf>
    <xf numFmtId="49" fontId="60" fillId="0" borderId="1" xfId="0" applyNumberFormat="1" applyFont="1" applyBorder="1" applyAlignment="1">
      <alignment horizontal="center" vertical="center" wrapText="1"/>
    </xf>
    <xf numFmtId="0" fontId="60" fillId="0" borderId="1" xfId="0" applyFont="1" applyBorder="1" applyAlignment="1">
      <alignment horizontal="center" vertical="center" wrapText="1"/>
    </xf>
    <xf numFmtId="0" fontId="54" fillId="0" borderId="1" xfId="1" applyFont="1" applyBorder="1" applyAlignment="1" applyProtection="1">
      <alignment horizontal="center" vertical="center" wrapText="1"/>
    </xf>
    <xf numFmtId="164" fontId="60" fillId="0" borderId="1" xfId="0" applyNumberFormat="1" applyFont="1" applyBorder="1" applyAlignment="1">
      <alignment horizontal="center"/>
    </xf>
    <xf numFmtId="0" fontId="60" fillId="0" borderId="1" xfId="0" applyFont="1" applyBorder="1" applyAlignment="1">
      <alignment wrapText="1"/>
    </xf>
    <xf numFmtId="0" fontId="60" fillId="0" borderId="3" xfId="0" applyFont="1" applyBorder="1" applyAlignment="1">
      <alignment horizontal="center"/>
    </xf>
    <xf numFmtId="164" fontId="60" fillId="0" borderId="1" xfId="0" quotePrefix="1" applyNumberFormat="1" applyFont="1" applyBorder="1" applyAlignment="1">
      <alignment horizontal="center"/>
    </xf>
    <xf numFmtId="164" fontId="13" fillId="0" borderId="1" xfId="0" quotePrefix="1" applyNumberFormat="1" applyFont="1" applyBorder="1" applyAlignment="1">
      <alignment horizontal="center"/>
    </xf>
    <xf numFmtId="0" fontId="60" fillId="0" borderId="1" xfId="0" applyFont="1" applyBorder="1" applyAlignment="1"/>
    <xf numFmtId="0" fontId="66" fillId="0" borderId="1" xfId="0" applyFont="1" applyBorder="1" applyAlignment="1">
      <alignment horizontal="left" vertical="center" wrapText="1"/>
    </xf>
    <xf numFmtId="0" fontId="60" fillId="0" borderId="1" xfId="0" applyFont="1" applyBorder="1" applyAlignment="1">
      <alignment horizontal="left" vertical="center" wrapText="1"/>
    </xf>
    <xf numFmtId="0" fontId="60" fillId="0" borderId="1" xfId="0" applyFont="1" applyBorder="1" applyAlignment="1">
      <alignment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7" fillId="0" borderId="1" xfId="1" applyBorder="1" applyAlignment="1" applyProtection="1">
      <alignment vertical="center" wrapText="1"/>
    </xf>
    <xf numFmtId="0" fontId="47" fillId="0" borderId="1" xfId="1" applyFont="1" applyBorder="1" applyAlignment="1" applyProtection="1">
      <alignment vertical="center" wrapText="1"/>
    </xf>
    <xf numFmtId="0" fontId="47" fillId="4" borderId="1" xfId="1" applyFont="1" applyFill="1" applyBorder="1" applyAlignment="1" applyProtection="1"/>
    <xf numFmtId="0" fontId="13" fillId="0" borderId="3" xfId="0" applyFont="1" applyBorder="1" applyAlignment="1">
      <alignment vertical="center" wrapText="1"/>
    </xf>
    <xf numFmtId="0" fontId="5" fillId="0" borderId="3" xfId="0" applyFont="1" applyBorder="1" applyAlignment="1">
      <alignment horizontal="center"/>
    </xf>
    <xf numFmtId="0" fontId="5" fillId="0" borderId="3" xfId="0" applyFont="1" applyBorder="1" applyAlignment="1">
      <alignment horizontal="left" wrapText="1"/>
    </xf>
    <xf numFmtId="0" fontId="67" fillId="0" borderId="3" xfId="0" applyFont="1" applyBorder="1" applyAlignment="1">
      <alignment horizontal="center" vertical="top" wrapText="1"/>
    </xf>
    <xf numFmtId="0" fontId="13" fillId="0" borderId="3" xfId="0" applyFont="1" applyBorder="1" applyAlignment="1">
      <alignment horizontal="center" wrapText="1"/>
    </xf>
    <xf numFmtId="0" fontId="5" fillId="0" borderId="0" xfId="0" applyFont="1" applyBorder="1" applyAlignment="1"/>
    <xf numFmtId="0" fontId="5" fillId="0" borderId="0" xfId="0" applyFont="1" applyBorder="1" applyAlignment="1">
      <alignment wrapText="1"/>
    </xf>
    <xf numFmtId="0" fontId="9" fillId="0" borderId="0" xfId="0" applyFont="1" applyBorder="1" applyAlignment="1"/>
    <xf numFmtId="0" fontId="9" fillId="0" borderId="0" xfId="0" applyFont="1" applyBorder="1" applyAlignment="1">
      <alignment horizontal="left" wrapText="1"/>
    </xf>
    <xf numFmtId="0" fontId="10" fillId="0" borderId="0" xfId="0" applyFont="1" applyBorder="1" applyAlignment="1"/>
    <xf numFmtId="0" fontId="50" fillId="0" borderId="0" xfId="0" applyFont="1" applyBorder="1" applyAlignment="1">
      <alignment horizontal="center"/>
    </xf>
    <xf numFmtId="0" fontId="68" fillId="0" borderId="0" xfId="0" applyFont="1" applyBorder="1" applyAlignment="1">
      <alignment horizontal="center"/>
    </xf>
    <xf numFmtId="0" fontId="9" fillId="0" borderId="0" xfId="0" applyFont="1" applyBorder="1" applyAlignment="1">
      <alignment wrapText="1"/>
    </xf>
    <xf numFmtId="0" fontId="1" fillId="0" borderId="5" xfId="0" applyFont="1" applyBorder="1" applyAlignment="1"/>
    <xf numFmtId="0" fontId="1" fillId="0" borderId="5" xfId="0" applyFont="1" applyBorder="1" applyAlignment="1">
      <alignment horizontal="left" wrapText="1"/>
    </xf>
    <xf numFmtId="0" fontId="1" fillId="0" borderId="5" xfId="0" applyFont="1" applyBorder="1" applyAlignment="1">
      <alignment horizontal="center"/>
    </xf>
    <xf numFmtId="0" fontId="2" fillId="0" borderId="5" xfId="0" applyFont="1" applyBorder="1" applyAlignment="1"/>
    <xf numFmtId="0" fontId="13" fillId="0" borderId="5" xfId="0" applyFont="1" applyBorder="1" applyAlignment="1">
      <alignment horizontal="center"/>
    </xf>
    <xf numFmtId="0" fontId="64" fillId="0" borderId="5" xfId="0" applyFont="1" applyBorder="1" applyAlignment="1">
      <alignment horizontal="center"/>
    </xf>
    <xf numFmtId="0" fontId="1" fillId="0" borderId="5" xfId="0" applyFont="1" applyBorder="1" applyAlignment="1">
      <alignment wrapText="1"/>
    </xf>
    <xf numFmtId="0" fontId="9" fillId="0" borderId="1" xfId="0" applyFont="1" applyBorder="1" applyAlignment="1">
      <alignment horizontal="center"/>
    </xf>
    <xf numFmtId="0" fontId="9" fillId="0" borderId="10" xfId="0" applyFont="1" applyBorder="1" applyAlignment="1">
      <alignment horizont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65" fillId="5" borderId="1" xfId="0" applyFont="1" applyFill="1" applyBorder="1" applyAlignment="1">
      <alignment horizontal="center" vertical="center"/>
    </xf>
    <xf numFmtId="0" fontId="4" fillId="0" borderId="1" xfId="0" applyFont="1" applyBorder="1" applyAlignment="1">
      <alignment horizontal="left" wrapText="1"/>
    </xf>
    <xf numFmtId="0" fontId="4" fillId="0" borderId="1" xfId="0" applyFont="1" applyBorder="1" applyAlignment="1">
      <alignment horizontal="center" wrapText="1"/>
    </xf>
    <xf numFmtId="3" fontId="7" fillId="0" borderId="1" xfId="1" applyNumberFormat="1" applyBorder="1" applyAlignment="1" applyProtection="1">
      <alignment horizontal="center"/>
    </xf>
    <xf numFmtId="0" fontId="7" fillId="0" borderId="1" xfId="1" applyBorder="1" applyAlignment="1" applyProtection="1"/>
    <xf numFmtId="0" fontId="8" fillId="0" borderId="1" xfId="0" applyFont="1" applyBorder="1" applyAlignment="1"/>
    <xf numFmtId="0" fontId="1" fillId="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49" fontId="2" fillId="0" borderId="1" xfId="0" applyNumberFormat="1" applyFont="1" applyFill="1" applyBorder="1">
      <alignment vertical="center"/>
    </xf>
    <xf numFmtId="0" fontId="8" fillId="0" borderId="1" xfId="0" applyFont="1" applyBorder="1" applyAlignment="1">
      <alignment horizontal="center"/>
    </xf>
    <xf numFmtId="0" fontId="63" fillId="0" borderId="1" xfId="0" applyFont="1" applyBorder="1" applyAlignment="1">
      <alignment horizontal="center"/>
    </xf>
    <xf numFmtId="49" fontId="2" fillId="0" borderId="1" xfId="0" applyNumberFormat="1" applyFont="1" applyFill="1" applyBorder="1" applyAlignment="1">
      <alignment horizontal="center" vertical="center"/>
    </xf>
    <xf numFmtId="49" fontId="2" fillId="0" borderId="1" xfId="0" quotePrefix="1" applyNumberFormat="1" applyFont="1" applyFill="1" applyBorder="1" applyAlignment="1">
      <alignment horizontal="center" vertical="center"/>
    </xf>
    <xf numFmtId="0" fontId="8" fillId="0" borderId="1" xfId="0" quotePrefix="1" applyFont="1" applyBorder="1" applyAlignment="1">
      <alignment horizontal="center"/>
    </xf>
    <xf numFmtId="0" fontId="63" fillId="0" borderId="1" xfId="0" quotePrefix="1" applyFont="1" applyBorder="1" applyAlignment="1">
      <alignment horizontal="center"/>
    </xf>
    <xf numFmtId="0" fontId="9" fillId="2" borderId="1" xfId="0" applyFont="1" applyFill="1" applyBorder="1" applyAlignment="1">
      <alignment horizontal="center"/>
    </xf>
    <xf numFmtId="0" fontId="4" fillId="0" borderId="1" xfId="0" applyFont="1" applyBorder="1" applyAlignment="1">
      <alignment horizontal="center"/>
    </xf>
    <xf numFmtId="0" fontId="43" fillId="0" borderId="1" xfId="0" applyFont="1" applyBorder="1" applyAlignment="1">
      <alignment horizontal="center"/>
    </xf>
    <xf numFmtId="0" fontId="26" fillId="0" borderId="1" xfId="0" applyFont="1" applyBorder="1" applyAlignment="1">
      <alignment horizontal="center"/>
    </xf>
    <xf numFmtId="0" fontId="25" fillId="0" borderId="1" xfId="0" applyFont="1" applyBorder="1" applyAlignment="1"/>
    <xf numFmtId="0" fontId="4" fillId="0" borderId="1" xfId="0" applyFont="1" applyFill="1" applyBorder="1" applyAlignment="1">
      <alignment horizontal="center" vertical="center"/>
    </xf>
    <xf numFmtId="0" fontId="25" fillId="0" borderId="1" xfId="0" applyFont="1" applyBorder="1" applyAlignment="1">
      <alignment horizontal="center"/>
    </xf>
    <xf numFmtId="0" fontId="69" fillId="0" borderId="1" xfId="0" applyFont="1" applyBorder="1" applyAlignment="1">
      <alignment horizontal="center"/>
    </xf>
    <xf numFmtId="0" fontId="65"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65" fillId="5" borderId="5" xfId="0" applyFont="1" applyFill="1" applyBorder="1" applyAlignment="1">
      <alignment horizontal="center" vertical="center"/>
    </xf>
    <xf numFmtId="0" fontId="70" fillId="0" borderId="1" xfId="0" applyFont="1" applyBorder="1" applyAlignment="1"/>
    <xf numFmtId="0" fontId="70" fillId="0" borderId="1" xfId="0" applyFont="1" applyBorder="1" applyAlignment="1">
      <alignment horizontal="left" wrapText="1"/>
    </xf>
    <xf numFmtId="0" fontId="70" fillId="0" borderId="1" xfId="0" applyFont="1" applyBorder="1" applyAlignment="1">
      <alignment horizontal="center"/>
    </xf>
    <xf numFmtId="3" fontId="71" fillId="0" borderId="1" xfId="0" applyNumberFormat="1" applyFont="1" applyBorder="1" applyAlignment="1">
      <alignment horizontal="center"/>
    </xf>
    <xf numFmtId="0" fontId="72" fillId="0" borderId="1" xfId="0" applyFont="1" applyBorder="1" applyAlignment="1"/>
    <xf numFmtId="0" fontId="71" fillId="0" borderId="1" xfId="0" applyFont="1" applyBorder="1" applyAlignment="1">
      <alignment horizontal="left" wrapText="1"/>
    </xf>
    <xf numFmtId="0" fontId="71" fillId="0" borderId="1" xfId="0" applyFont="1" applyBorder="1" applyAlignment="1">
      <alignment horizontal="center"/>
    </xf>
    <xf numFmtId="3" fontId="71" fillId="0" borderId="1" xfId="0" quotePrefix="1" applyNumberFormat="1" applyFont="1" applyBorder="1" applyAlignment="1">
      <alignment horizontal="center"/>
    </xf>
    <xf numFmtId="0" fontId="71" fillId="0" borderId="1" xfId="0" applyFont="1" applyBorder="1" applyAlignment="1">
      <alignment wrapText="1"/>
    </xf>
    <xf numFmtId="0" fontId="72" fillId="0" borderId="1" xfId="0" applyFont="1" applyBorder="1" applyAlignment="1">
      <alignment horizontal="center"/>
    </xf>
    <xf numFmtId="3" fontId="65" fillId="0" borderId="1" xfId="0" applyNumberFormat="1" applyFont="1" applyBorder="1" applyAlignment="1">
      <alignment horizontal="center"/>
    </xf>
    <xf numFmtId="49" fontId="4" fillId="0" borderId="1" xfId="0" applyNumberFormat="1" applyFont="1" applyBorder="1" applyAlignment="1">
      <alignment horizontal="center"/>
    </xf>
    <xf numFmtId="0" fontId="6" fillId="0" borderId="1" xfId="0" applyFont="1" applyBorder="1" applyAlignment="1">
      <alignment horizontal="center"/>
    </xf>
    <xf numFmtId="0" fontId="4" fillId="0" borderId="2" xfId="0" applyFont="1" applyBorder="1" applyAlignment="1">
      <alignment horizontal="center"/>
    </xf>
    <xf numFmtId="0" fontId="4" fillId="0" borderId="9" xfId="0" applyFont="1" applyBorder="1" applyAlignment="1">
      <alignment horizontal="center" wrapText="1"/>
    </xf>
    <xf numFmtId="0" fontId="4" fillId="0" borderId="9" xfId="0" applyFont="1" applyBorder="1" applyAlignment="1">
      <alignment horizontal="center"/>
    </xf>
    <xf numFmtId="0" fontId="4" fillId="0" borderId="7" xfId="0" applyFont="1" applyBorder="1" applyAlignment="1">
      <alignment horizontal="center"/>
    </xf>
    <xf numFmtId="0" fontId="6" fillId="0" borderId="1" xfId="0" applyFont="1" applyBorder="1" applyAlignment="1">
      <alignment horizontal="center" wrapText="1"/>
    </xf>
    <xf numFmtId="164" fontId="1" fillId="0" borderId="1" xfId="0" applyNumberFormat="1" applyFont="1" applyBorder="1" applyAlignment="1">
      <alignment horizontal="center"/>
    </xf>
    <xf numFmtId="164" fontId="41" fillId="0" borderId="1" xfId="0" applyNumberFormat="1" applyFont="1" applyBorder="1" applyAlignment="1">
      <alignment horizontal="center"/>
    </xf>
    <xf numFmtId="0" fontId="46" fillId="0" borderId="0" xfId="0" applyFont="1" applyBorder="1" applyAlignment="1">
      <alignment horizontal="center"/>
    </xf>
    <xf numFmtId="49" fontId="1" fillId="0" borderId="1" xfId="0" applyNumberFormat="1" applyFont="1" applyBorder="1" applyAlignment="1">
      <alignment horizontal="center" wrapText="1"/>
    </xf>
    <xf numFmtId="0" fontId="73" fillId="0" borderId="1" xfId="0" applyFont="1" applyBorder="1" applyAlignment="1">
      <alignment horizontal="center"/>
    </xf>
    <xf numFmtId="0" fontId="73" fillId="0" borderId="1" xfId="0" applyFont="1" applyBorder="1" applyAlignment="1">
      <alignment horizontal="left" wrapText="1"/>
    </xf>
    <xf numFmtId="49" fontId="74" fillId="0" borderId="1" xfId="0" applyNumberFormat="1" applyFont="1" applyBorder="1" applyAlignment="1">
      <alignment horizontal="center"/>
    </xf>
    <xf numFmtId="3" fontId="74" fillId="0" borderId="1" xfId="0" applyNumberFormat="1" applyFont="1" applyBorder="1" applyAlignment="1">
      <alignment horizontal="center"/>
    </xf>
    <xf numFmtId="0" fontId="73" fillId="0" borderId="1" xfId="0" applyFont="1" applyBorder="1" applyAlignment="1">
      <alignment horizontal="center" wrapText="1"/>
    </xf>
    <xf numFmtId="49" fontId="74" fillId="0" borderId="1" xfId="0" quotePrefix="1" applyNumberFormat="1" applyFont="1" applyBorder="1" applyAlignment="1">
      <alignment horizontal="center"/>
    </xf>
    <xf numFmtId="49" fontId="2" fillId="0" borderId="1" xfId="0" quotePrefix="1" applyNumberFormat="1" applyFont="1" applyBorder="1" applyAlignment="1">
      <alignment horizontal="center"/>
    </xf>
    <xf numFmtId="0" fontId="1" fillId="0" borderId="1" xfId="0" quotePrefix="1" applyFont="1" applyBorder="1" applyAlignment="1">
      <alignment horizontal="center"/>
    </xf>
    <xf numFmtId="0" fontId="9" fillId="0" borderId="1" xfId="0" applyFont="1" applyBorder="1" applyAlignment="1">
      <alignment horizontal="left" wrapText="1"/>
    </xf>
    <xf numFmtId="0" fontId="75" fillId="0" borderId="1" xfId="0" applyFont="1" applyBorder="1" applyAlignment="1">
      <alignment horizontal="center"/>
    </xf>
    <xf numFmtId="164" fontId="73" fillId="0" borderId="1" xfId="0" quotePrefix="1" applyNumberFormat="1" applyFont="1" applyBorder="1" applyAlignment="1">
      <alignment horizontal="center"/>
    </xf>
    <xf numFmtId="164" fontId="73" fillId="0" borderId="1" xfId="0" applyNumberFormat="1" applyFont="1" applyBorder="1" applyAlignment="1">
      <alignment horizontal="center"/>
    </xf>
    <xf numFmtId="0" fontId="2" fillId="0" borderId="0" xfId="0" applyFont="1" applyBorder="1" applyAlignment="1">
      <alignment horizontal="center"/>
    </xf>
    <xf numFmtId="0" fontId="65"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49" fontId="2" fillId="0" borderId="0" xfId="0" applyNumberFormat="1" applyFont="1" applyFill="1" applyBorder="1" applyAlignment="1">
      <alignment horizontal="center" vertical="center"/>
    </xf>
    <xf numFmtId="49" fontId="2" fillId="0" borderId="0" xfId="0" applyNumberFormat="1" applyFont="1" applyBorder="1" applyAlignment="1">
      <alignment horizontal="center"/>
    </xf>
    <xf numFmtId="0" fontId="26" fillId="0" borderId="0" xfId="0" applyFont="1" applyBorder="1" applyAlignment="1">
      <alignment horizontal="center"/>
    </xf>
    <xf numFmtId="0" fontId="43" fillId="0" borderId="0" xfId="0" applyFont="1" applyBorder="1" applyAlignment="1">
      <alignment horizontal="center"/>
    </xf>
    <xf numFmtId="0" fontId="5" fillId="5" borderId="5" xfId="0" applyFont="1" applyFill="1" applyBorder="1" applyAlignment="1">
      <alignment horizontal="center" vertical="center"/>
    </xf>
    <xf numFmtId="0" fontId="2" fillId="0" borderId="1" xfId="0" applyFont="1" applyBorder="1" applyAlignment="1">
      <alignment horizontal="center" wrapText="1"/>
    </xf>
    <xf numFmtId="0" fontId="76" fillId="0" borderId="1" xfId="0" applyFont="1" applyBorder="1" applyAlignment="1">
      <alignment horizontal="left" wrapText="1"/>
    </xf>
    <xf numFmtId="0" fontId="11" fillId="0" borderId="1" xfId="0" quotePrefix="1" applyFont="1" applyBorder="1" applyAlignment="1">
      <alignment horizontal="center" wrapText="1"/>
    </xf>
    <xf numFmtId="0" fontId="49" fillId="0" borderId="1" xfId="1" applyFont="1" applyBorder="1" applyAlignment="1" applyProtection="1">
      <alignment horizontal="center" wrapText="1"/>
    </xf>
    <xf numFmtId="49" fontId="2" fillId="0" borderId="1" xfId="0" applyNumberFormat="1" applyFont="1" applyBorder="1" applyAlignment="1">
      <alignment horizontal="center" wrapText="1"/>
    </xf>
    <xf numFmtId="3" fontId="13" fillId="0" borderId="1" xfId="0" applyNumberFormat="1" applyFont="1" applyBorder="1" applyAlignment="1">
      <alignment horizontal="center"/>
    </xf>
    <xf numFmtId="0" fontId="2" fillId="0" borderId="1" xfId="0" quotePrefix="1" applyFont="1" applyBorder="1" applyAlignment="1">
      <alignment horizontal="center" wrapText="1"/>
    </xf>
    <xf numFmtId="164" fontId="11" fillId="0" borderId="2" xfId="0" applyNumberFormat="1" applyFont="1" applyBorder="1" applyAlignment="1">
      <alignment horizontal="center" wrapText="1"/>
    </xf>
    <xf numFmtId="0" fontId="11" fillId="0" borderId="2" xfId="0" quotePrefix="1" applyFont="1" applyBorder="1" applyAlignment="1">
      <alignment horizontal="center" wrapText="1"/>
    </xf>
    <xf numFmtId="0" fontId="2" fillId="0" borderId="1" xfId="0" applyFont="1" applyBorder="1" applyAlignment="1">
      <alignment horizontal="center" wrapText="1"/>
    </xf>
    <xf numFmtId="164" fontId="24" fillId="0" borderId="2" xfId="0" applyNumberFormat="1" applyFont="1" applyBorder="1" applyAlignment="1">
      <alignment horizontal="center" vertical="center"/>
    </xf>
    <xf numFmtId="17" fontId="24" fillId="0" borderId="2" xfId="0" quotePrefix="1" applyNumberFormat="1" applyFont="1" applyBorder="1" applyAlignment="1">
      <alignment horizontal="center" vertical="center"/>
    </xf>
    <xf numFmtId="164" fontId="24" fillId="0" borderId="2" xfId="0" quotePrefix="1" applyNumberFormat="1" applyFont="1" applyBorder="1" applyAlignment="1">
      <alignment horizontal="center" vertical="center"/>
    </xf>
    <xf numFmtId="0" fontId="24" fillId="0" borderId="9" xfId="0" applyFont="1" applyBorder="1" applyAlignment="1">
      <alignment horizontal="center" vertical="center"/>
    </xf>
    <xf numFmtId="0" fontId="24" fillId="0" borderId="7" xfId="0" applyFont="1" applyBorder="1" applyAlignment="1">
      <alignment horizontal="center" vertical="center"/>
    </xf>
    <xf numFmtId="164" fontId="24" fillId="0" borderId="7" xfId="0" applyNumberFormat="1" applyFont="1" applyBorder="1" applyAlignment="1">
      <alignment horizontal="center" vertical="center"/>
    </xf>
    <xf numFmtId="0" fontId="77" fillId="0" borderId="7" xfId="0" applyFont="1" applyBorder="1" applyAlignment="1">
      <alignment horizontal="center" vertical="center"/>
    </xf>
    <xf numFmtId="0" fontId="77" fillId="0" borderId="7" xfId="0" applyFont="1" applyBorder="1" applyAlignment="1">
      <alignment horizontal="center"/>
    </xf>
    <xf numFmtId="164" fontId="24" fillId="0" borderId="2" xfId="0" applyNumberFormat="1" applyFont="1" applyBorder="1" applyAlignment="1">
      <alignment horizontal="center"/>
    </xf>
    <xf numFmtId="164" fontId="24" fillId="0" borderId="7" xfId="0" applyNumberFormat="1" applyFont="1" applyBorder="1" applyAlignment="1">
      <alignment horizontal="center"/>
    </xf>
    <xf numFmtId="0" fontId="24" fillId="0" borderId="2" xfId="0" applyFont="1" applyBorder="1" applyAlignment="1"/>
    <xf numFmtId="0" fontId="24" fillId="0" borderId="2" xfId="0" applyFont="1" applyBorder="1" applyAlignment="1">
      <alignment wrapText="1"/>
    </xf>
    <xf numFmtId="0" fontId="77" fillId="0" borderId="1" xfId="0" applyFont="1" applyBorder="1" applyAlignment="1">
      <alignment horizontal="center"/>
    </xf>
    <xf numFmtId="0" fontId="29" fillId="0" borderId="9" xfId="0" applyFont="1" applyBorder="1" applyAlignment="1"/>
    <xf numFmtId="0" fontId="24" fillId="0" borderId="7" xfId="0" applyFont="1" applyBorder="1" applyAlignment="1"/>
    <xf numFmtId="0" fontId="6" fillId="0" borderId="2" xfId="0" applyFont="1" applyBorder="1" applyAlignment="1"/>
    <xf numFmtId="0" fontId="50" fillId="0" borderId="0" xfId="0" applyFont="1" applyAlignment="1"/>
    <xf numFmtId="0" fontId="50" fillId="0" borderId="0" xfId="0" applyFont="1" applyAlignment="1">
      <alignment horizontal="center"/>
    </xf>
    <xf numFmtId="0" fontId="65" fillId="0" borderId="1" xfId="0" applyFont="1" applyBorder="1" applyAlignment="1">
      <alignment horizontal="center"/>
    </xf>
    <xf numFmtId="49" fontId="2" fillId="0" borderId="1" xfId="0" applyNumberFormat="1" applyFont="1" applyBorder="1" applyAlignment="1">
      <alignment horizontal="left" wrapText="1"/>
    </xf>
    <xf numFmtId="0" fontId="2" fillId="0" borderId="1" xfId="0" applyFont="1" applyBorder="1" applyAlignment="1">
      <alignment wrapText="1"/>
    </xf>
    <xf numFmtId="49" fontId="70" fillId="0" borderId="1" xfId="0" applyNumberFormat="1" applyFont="1" applyBorder="1" applyAlignment="1">
      <alignment horizontal="center"/>
    </xf>
    <xf numFmtId="0" fontId="78" fillId="0" borderId="1" xfId="1" applyFont="1" applyBorder="1" applyAlignment="1" applyProtection="1"/>
    <xf numFmtId="49" fontId="1" fillId="0" borderId="1" xfId="0" applyNumberFormat="1" applyFont="1" applyBorder="1" applyAlignment="1">
      <alignment horizontal="left" wrapText="1"/>
    </xf>
    <xf numFmtId="0" fontId="1" fillId="0" borderId="1" xfId="0" applyFont="1" applyFill="1" applyBorder="1" applyAlignment="1">
      <alignment horizontal="center"/>
    </xf>
    <xf numFmtId="0" fontId="79" fillId="0" borderId="1" xfId="0" applyFont="1" applyBorder="1" applyAlignment="1"/>
    <xf numFmtId="0" fontId="80" fillId="0" borderId="1" xfId="0" quotePrefix="1" applyFont="1" applyFill="1" applyBorder="1" applyAlignment="1">
      <alignment vertical="center" wrapText="1"/>
    </xf>
    <xf numFmtId="0" fontId="80" fillId="0" borderId="1"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81" fillId="0" borderId="1" xfId="0" applyFont="1" applyBorder="1" applyAlignment="1"/>
    <xf numFmtId="0" fontId="82" fillId="0" borderId="1" xfId="0" applyFont="1" applyBorder="1" applyAlignment="1">
      <alignment horizontal="left" wrapText="1"/>
    </xf>
    <xf numFmtId="3" fontId="82" fillId="0" borderId="1" xfId="0" applyNumberFormat="1" applyFont="1" applyBorder="1" applyAlignment="1">
      <alignment horizontal="center"/>
    </xf>
    <xf numFmtId="49" fontId="82" fillId="0" borderId="1" xfId="0" applyNumberFormat="1" applyFont="1" applyBorder="1" applyAlignment="1">
      <alignment horizont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3" fontId="1" fillId="0" borderId="1" xfId="0" applyNumberFormat="1" applyFont="1" applyBorder="1" applyAlignment="1"/>
    <xf numFmtId="3" fontId="1" fillId="0" borderId="1" xfId="0" applyNumberFormat="1" applyFont="1" applyBorder="1" applyAlignment="1">
      <alignment horizontal="center" wrapText="1"/>
    </xf>
    <xf numFmtId="0" fontId="1" fillId="0" borderId="1" xfId="0" applyFont="1" applyBorder="1" applyAlignment="1">
      <alignment horizontal="center" vertical="top" wrapText="1"/>
    </xf>
    <xf numFmtId="0" fontId="83" fillId="0" borderId="1" xfId="0" applyFont="1" applyBorder="1" applyAlignment="1">
      <alignment wrapText="1"/>
    </xf>
    <xf numFmtId="0" fontId="83" fillId="0" borderId="1" xfId="0" applyFont="1" applyBorder="1" applyAlignment="1">
      <alignment horizontal="center" wrapText="1"/>
    </xf>
    <xf numFmtId="0" fontId="84" fillId="0" borderId="1" xfId="0" applyFont="1" applyBorder="1" applyAlignment="1">
      <alignment wrapText="1"/>
    </xf>
    <xf numFmtId="0" fontId="85" fillId="0" borderId="1" xfId="0" applyFont="1" applyBorder="1" applyAlignment="1">
      <alignment horizontal="center" wrapText="1"/>
    </xf>
    <xf numFmtId="0" fontId="13" fillId="0" borderId="1" xfId="0" applyFont="1" applyBorder="1" applyAlignment="1">
      <alignment horizontal="center" wrapText="1"/>
    </xf>
    <xf numFmtId="0" fontId="86" fillId="0" borderId="1" xfId="0" applyFont="1" applyBorder="1" applyAlignment="1">
      <alignment horizontal="center" wrapText="1"/>
    </xf>
    <xf numFmtId="0" fontId="86" fillId="0" borderId="1" xfId="0" applyFont="1" applyBorder="1" applyAlignment="1">
      <alignment horizontal="left" wrapText="1"/>
    </xf>
    <xf numFmtId="0" fontId="86" fillId="0" borderId="1" xfId="0" applyFont="1" applyBorder="1" applyAlignment="1">
      <alignment vertical="top" wrapText="1"/>
    </xf>
    <xf numFmtId="0" fontId="86" fillId="0" borderId="1" xfId="0" applyFont="1" applyBorder="1" applyAlignment="1">
      <alignment horizontal="left" vertical="top" wrapText="1"/>
    </xf>
    <xf numFmtId="0" fontId="86" fillId="0" borderId="1" xfId="0" applyFont="1" applyBorder="1" applyAlignment="1">
      <alignment horizontal="center" vertical="top" wrapText="1"/>
    </xf>
    <xf numFmtId="0" fontId="87" fillId="0" borderId="1" xfId="0" applyFont="1" applyBorder="1" applyAlignment="1">
      <alignment vertical="top" wrapText="1"/>
    </xf>
    <xf numFmtId="18" fontId="2" fillId="0" borderId="1" xfId="0" applyNumberFormat="1" applyFont="1" applyBorder="1" applyAlignment="1">
      <alignment horizontal="center" wrapText="1"/>
    </xf>
    <xf numFmtId="0" fontId="10" fillId="0" borderId="1" xfId="0" applyFont="1" applyBorder="1" applyAlignment="1">
      <alignment horizontal="center" wrapText="1"/>
    </xf>
    <xf numFmtId="3" fontId="41" fillId="0" borderId="1" xfId="0" applyNumberFormat="1" applyFont="1" applyBorder="1" applyAlignment="1">
      <alignment horizontal="center"/>
    </xf>
    <xf numFmtId="0" fontId="50" fillId="0" borderId="1" xfId="0" applyFont="1" applyBorder="1" applyAlignment="1"/>
    <xf numFmtId="0" fontId="41" fillId="0" borderId="1" xfId="0" applyFont="1" applyBorder="1" applyAlignment="1">
      <alignment wrapText="1"/>
    </xf>
    <xf numFmtId="0" fontId="42" fillId="0" borderId="0" xfId="0" applyFont="1" applyBorder="1" applyAlignment="1"/>
    <xf numFmtId="3" fontId="41" fillId="0" borderId="1" xfId="0" quotePrefix="1" applyNumberFormat="1" applyFont="1" applyBorder="1" applyAlignment="1">
      <alignment horizontal="center"/>
    </xf>
    <xf numFmtId="0" fontId="41" fillId="0" borderId="1" xfId="0" applyFont="1" applyFill="1" applyBorder="1" applyAlignment="1">
      <alignment horizontal="center" vertical="center"/>
    </xf>
    <xf numFmtId="0" fontId="50" fillId="0" borderId="1" xfId="0" applyFont="1" applyBorder="1" applyAlignment="1">
      <alignment horizontal="left" wrapText="1"/>
    </xf>
    <xf numFmtId="0" fontId="41" fillId="0" borderId="0" xfId="0" applyFont="1" applyBorder="1" applyAlignment="1">
      <alignment horizontal="left" wrapText="1"/>
    </xf>
    <xf numFmtId="0" fontId="41" fillId="2" borderId="1" xfId="0" applyFont="1" applyFill="1" applyBorder="1" applyAlignment="1"/>
    <xf numFmtId="0" fontId="41" fillId="0" borderId="1" xfId="0" quotePrefix="1" applyFont="1" applyBorder="1" applyAlignment="1">
      <alignment horizontal="center" wrapText="1"/>
    </xf>
    <xf numFmtId="0" fontId="50" fillId="2" borderId="1" xfId="0" applyFont="1" applyFill="1" applyBorder="1" applyAlignment="1">
      <alignment horizontal="center"/>
    </xf>
    <xf numFmtId="0" fontId="41" fillId="2" borderId="1" xfId="0" applyFont="1" applyFill="1" applyBorder="1" applyAlignment="1">
      <alignment horizontal="center" wrapText="1"/>
    </xf>
    <xf numFmtId="0" fontId="41" fillId="2" borderId="0" xfId="0" applyFont="1" applyFill="1" applyBorder="1" applyAlignment="1"/>
    <xf numFmtId="0" fontId="2" fillId="0" borderId="1" xfId="0" quotePrefix="1"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quotePrefix="1" applyFont="1" applyBorder="1" applyAlignment="1">
      <alignment horizontal="center" vertical="center" wrapText="1"/>
    </xf>
    <xf numFmtId="0" fontId="88" fillId="0" borderId="1" xfId="1" applyFont="1" applyBorder="1" applyAlignment="1" applyProtection="1">
      <alignment vertical="center" wrapText="1"/>
    </xf>
    <xf numFmtId="164" fontId="41" fillId="0" borderId="1" xfId="0" quotePrefix="1" applyNumberFormat="1" applyFont="1" applyBorder="1" applyAlignment="1">
      <alignment horizontal="center"/>
    </xf>
    <xf numFmtId="0" fontId="41" fillId="0" borderId="1" xfId="0" quotePrefix="1" applyFont="1" applyBorder="1" applyAlignment="1"/>
    <xf numFmtId="0" fontId="24" fillId="0" borderId="1" xfId="0" applyFont="1" applyBorder="1" applyAlignment="1">
      <alignment horizontal="left" vertical="center" wrapText="1"/>
    </xf>
    <xf numFmtId="0" fontId="24" fillId="0" borderId="1" xfId="0" applyFont="1" applyBorder="1" applyAlignment="1">
      <alignment horizontal="center" vertical="center" wrapText="1"/>
    </xf>
    <xf numFmtId="0" fontId="11" fillId="0" borderId="1" xfId="0" applyFont="1" applyBorder="1" applyAlignment="1">
      <alignment horizontal="center" vertical="center" wrapText="1"/>
    </xf>
    <xf numFmtId="49" fontId="89" fillId="0" borderId="1" xfId="0" applyNumberFormat="1" applyFont="1" applyBorder="1" applyAlignment="1">
      <alignment horizontal="center" vertical="center" wrapText="1"/>
    </xf>
    <xf numFmtId="0" fontId="24" fillId="0" borderId="1" xfId="0" applyFont="1" applyBorder="1" applyAlignment="1">
      <alignment vertical="center" wrapText="1"/>
    </xf>
    <xf numFmtId="0" fontId="9" fillId="0" borderId="1" xfId="0" applyFont="1" applyBorder="1" applyAlignment="1"/>
    <xf numFmtId="49" fontId="10" fillId="0" borderId="1" xfId="0" applyNumberFormat="1" applyFont="1" applyBorder="1" applyAlignment="1">
      <alignment horizontal="center"/>
    </xf>
    <xf numFmtId="0" fontId="90" fillId="0" borderId="1" xfId="1" applyFont="1" applyBorder="1" applyAlignment="1" applyProtection="1">
      <alignment horizontal="left" wrapText="1"/>
    </xf>
    <xf numFmtId="0" fontId="9" fillId="0" borderId="1" xfId="0" applyFont="1" applyBorder="1" applyAlignment="1">
      <alignment horizontal="center" wrapText="1"/>
    </xf>
    <xf numFmtId="3" fontId="10" fillId="0" borderId="1" xfId="0" applyNumberFormat="1" applyFont="1" applyBorder="1" applyAlignment="1">
      <alignment horizontal="center" wrapText="1"/>
    </xf>
    <xf numFmtId="0" fontId="9" fillId="2" borderId="1" xfId="0" applyFont="1" applyFill="1" applyBorder="1" applyAlignment="1"/>
    <xf numFmtId="0" fontId="9" fillId="0" borderId="1" xfId="0" quotePrefix="1" applyFont="1" applyBorder="1" applyAlignment="1"/>
    <xf numFmtId="0" fontId="9" fillId="2" borderId="1" xfId="0" applyFont="1" applyFill="1" applyBorder="1" applyAlignment="1">
      <alignment horizontal="center" wrapText="1"/>
    </xf>
    <xf numFmtId="0" fontId="9" fillId="2" borderId="0" xfId="0" applyFont="1" applyFill="1" applyBorder="1" applyAlignment="1"/>
    <xf numFmtId="0" fontId="31" fillId="0" borderId="1" xfId="0" quotePrefix="1" applyFont="1" applyBorder="1" applyAlignment="1"/>
    <xf numFmtId="49" fontId="48" fillId="2" borderId="1" xfId="1" applyNumberFormat="1" applyFont="1" applyFill="1" applyBorder="1" applyAlignment="1" applyProtection="1">
      <alignment horizontal="left"/>
    </xf>
    <xf numFmtId="0" fontId="50" fillId="0" borderId="1" xfId="0" applyFont="1" applyBorder="1" applyAlignment="1">
      <alignment horizontal="center"/>
    </xf>
    <xf numFmtId="3" fontId="50" fillId="0" borderId="1" xfId="0" applyNumberFormat="1" applyFont="1" applyBorder="1" applyAlignment="1">
      <alignment horizontal="center" wrapText="1"/>
    </xf>
    <xf numFmtId="0" fontId="90" fillId="2" borderId="1" xfId="1" applyFont="1" applyFill="1" applyBorder="1" applyAlignment="1" applyProtection="1">
      <alignment horizontal="center" wrapText="1"/>
    </xf>
    <xf numFmtId="164" fontId="50" fillId="0" borderId="1" xfId="0" applyNumberFormat="1" applyFont="1" applyBorder="1" applyAlignment="1">
      <alignment horizontal="center" wrapText="1"/>
    </xf>
    <xf numFmtId="0" fontId="50" fillId="0" borderId="0" xfId="0" applyFont="1" applyBorder="1" applyAlignment="1"/>
    <xf numFmtId="3" fontId="10" fillId="0" borderId="1" xfId="0" applyNumberFormat="1" applyFont="1" applyBorder="1" applyAlignment="1">
      <alignment horizontal="center"/>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50" fillId="0" borderId="1" xfId="0" applyFont="1" applyBorder="1" applyAlignment="1">
      <alignment horizontal="center" vertical="center" wrapText="1"/>
    </xf>
    <xf numFmtId="49" fontId="68"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wrapText="1"/>
    </xf>
    <xf numFmtId="0" fontId="91" fillId="0" borderId="1" xfId="0" applyFont="1" applyBorder="1" applyAlignment="1">
      <alignment horizontal="left" wrapText="1"/>
    </xf>
    <xf numFmtId="0" fontId="22" fillId="0" borderId="0" xfId="0" applyFont="1" applyAlignment="1"/>
    <xf numFmtId="49" fontId="58" fillId="4" borderId="1" xfId="0" applyNumberFormat="1" applyFont="1" applyFill="1" applyBorder="1" applyAlignment="1">
      <alignment horizontal="center" vertical="center" wrapText="1"/>
    </xf>
    <xf numFmtId="3" fontId="13" fillId="0" borderId="1" xfId="0" applyNumberFormat="1" applyFont="1" applyBorder="1" applyAlignment="1">
      <alignment horizontal="center" wrapText="1"/>
    </xf>
    <xf numFmtId="49" fontId="13" fillId="0" borderId="1" xfId="0" applyNumberFormat="1" applyFont="1" applyBorder="1" applyAlignment="1">
      <alignment horizontal="center"/>
    </xf>
    <xf numFmtId="0" fontId="90" fillId="0" borderId="1" xfId="1" applyFont="1" applyBorder="1" applyAlignment="1" applyProtection="1">
      <alignment horizontal="center" vertical="center" wrapText="1"/>
    </xf>
    <xf numFmtId="164" fontId="41" fillId="0" borderId="1" xfId="0" applyNumberFormat="1" applyFont="1" applyBorder="1" applyAlignment="1">
      <alignment horizontal="center" vertical="center" wrapText="1"/>
    </xf>
    <xf numFmtId="0" fontId="93" fillId="0" borderId="1" xfId="0" applyFont="1" applyBorder="1" applyAlignment="1">
      <alignment horizontal="center" vertical="center" wrapText="1"/>
    </xf>
    <xf numFmtId="0" fontId="19" fillId="0" borderId="0" xfId="0" applyFont="1" applyBorder="1" applyAlignment="1">
      <alignment horizontal="left" wrapText="1"/>
    </xf>
    <xf numFmtId="0" fontId="17" fillId="0" borderId="0" xfId="0" applyFont="1" applyBorder="1" applyAlignment="1">
      <alignment horizontal="left" wrapText="1"/>
    </xf>
    <xf numFmtId="0" fontId="14" fillId="0" borderId="4" xfId="0" applyFont="1" applyBorder="1" applyAlignment="1">
      <alignment horizontal="left" wrapText="1"/>
    </xf>
    <xf numFmtId="0" fontId="4" fillId="0" borderId="1" xfId="0" applyFont="1" applyBorder="1" applyAlignment="1">
      <alignment horizontal="left"/>
    </xf>
    <xf numFmtId="0" fontId="15" fillId="0" borderId="0" xfId="0" applyFont="1" applyBorder="1" applyAlignment="1">
      <alignment horizontal="left" wrapText="1"/>
    </xf>
    <xf numFmtId="0" fontId="16" fillId="0" borderId="0" xfId="0" applyFont="1" applyBorder="1" applyAlignment="1">
      <alignment horizontal="left" wrapText="1"/>
    </xf>
    <xf numFmtId="0" fontId="3" fillId="0" borderId="0" xfId="0" applyFont="1" applyBorder="1" applyAlignment="1">
      <alignment horizontal="center"/>
    </xf>
    <xf numFmtId="0" fontId="18" fillId="0" borderId="0" xfId="0" applyFont="1" applyBorder="1" applyAlignment="1">
      <alignment horizontal="left" wrapText="1"/>
    </xf>
    <xf numFmtId="0" fontId="13" fillId="0" borderId="0" xfId="0" applyFont="1" applyAlignment="1">
      <alignment horizontal="center"/>
    </xf>
    <xf numFmtId="0" fontId="13" fillId="0" borderId="0" xfId="0" applyFont="1" applyAlignment="1">
      <alignment horizontal="left"/>
    </xf>
    <xf numFmtId="0" fontId="36" fillId="0" borderId="2" xfId="0" applyFont="1" applyBorder="1" applyAlignment="1">
      <alignment horizontal="left" vertical="center" wrapText="1"/>
    </xf>
    <xf numFmtId="0" fontId="36" fillId="0" borderId="9" xfId="0" applyFont="1" applyBorder="1" applyAlignment="1">
      <alignment horizontal="left" vertical="center" wrapText="1"/>
    </xf>
    <xf numFmtId="0" fontId="36" fillId="0" borderId="7" xfId="0" applyFont="1" applyBorder="1" applyAlignment="1">
      <alignment horizontal="left" vertical="center" wrapText="1"/>
    </xf>
    <xf numFmtId="0" fontId="3" fillId="0" borderId="8" xfId="0" applyFont="1" applyBorder="1" applyAlignment="1">
      <alignment horizontal="center"/>
    </xf>
    <xf numFmtId="0" fontId="33" fillId="0" borderId="2" xfId="0" applyFont="1" applyBorder="1" applyAlignment="1">
      <alignment horizontal="left" vertical="center" wrapText="1"/>
    </xf>
    <xf numFmtId="0" fontId="33" fillId="0" borderId="9" xfId="0" applyFont="1" applyBorder="1" applyAlignment="1">
      <alignment horizontal="left" vertical="center" wrapText="1"/>
    </xf>
    <xf numFmtId="0" fontId="33" fillId="0" borderId="7" xfId="0" applyFont="1" applyBorder="1" applyAlignment="1">
      <alignment horizontal="left" vertical="center" wrapText="1"/>
    </xf>
    <xf numFmtId="0" fontId="45" fillId="0" borderId="2" xfId="0" applyFont="1" applyBorder="1" applyAlignment="1">
      <alignment horizontal="left" vertical="center" wrapText="1"/>
    </xf>
    <xf numFmtId="0" fontId="45" fillId="0" borderId="9" xfId="0" applyFont="1" applyBorder="1" applyAlignment="1">
      <alignment horizontal="left" vertical="center" wrapText="1"/>
    </xf>
    <xf numFmtId="0" fontId="45" fillId="0" borderId="7" xfId="0" applyFont="1" applyBorder="1" applyAlignment="1">
      <alignment horizontal="left" vertical="center" wrapText="1"/>
    </xf>
    <xf numFmtId="0" fontId="29" fillId="0" borderId="0" xfId="0" applyFont="1" applyAlignment="1">
      <alignment horizontal="left"/>
    </xf>
    <xf numFmtId="0" fontId="36" fillId="0" borderId="2" xfId="0" applyFont="1" applyBorder="1" applyAlignment="1">
      <alignment horizontal="left" wrapText="1"/>
    </xf>
    <xf numFmtId="0" fontId="36" fillId="0" borderId="9" xfId="0" applyFont="1" applyBorder="1" applyAlignment="1">
      <alignment horizontal="left" wrapText="1"/>
    </xf>
    <xf numFmtId="0" fontId="36" fillId="0" borderId="7" xfId="0" applyFont="1" applyBorder="1" applyAlignment="1">
      <alignment horizontal="left" wrapText="1"/>
    </xf>
    <xf numFmtId="0" fontId="58" fillId="0" borderId="0" xfId="0" applyFont="1" applyAlignment="1">
      <alignment horizontal="left"/>
    </xf>
    <xf numFmtId="0" fontId="5" fillId="0" borderId="0" xfId="0" applyFont="1" applyBorder="1" applyAlignment="1">
      <alignment horizontal="center" wrapText="1"/>
    </xf>
    <xf numFmtId="0" fontId="4" fillId="0" borderId="0" xfId="0" applyFont="1" applyBorder="1" applyAlignment="1">
      <alignment horizontal="center"/>
    </xf>
    <xf numFmtId="0" fontId="5" fillId="0" borderId="2"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7" xfId="0" applyFont="1" applyFill="1" applyBorder="1" applyAlignment="1">
      <alignment horizontal="center" vertical="center"/>
    </xf>
    <xf numFmtId="0" fontId="4" fillId="0" borderId="2" xfId="0" applyFont="1" applyBorder="1" applyAlignment="1">
      <alignment horizontal="center"/>
    </xf>
    <xf numFmtId="0" fontId="4" fillId="0" borderId="9" xfId="0" applyFont="1" applyBorder="1" applyAlignment="1">
      <alignment horizontal="center"/>
    </xf>
    <xf numFmtId="0" fontId="4" fillId="0" borderId="7" xfId="0" applyFont="1" applyBorder="1" applyAlignment="1">
      <alignment horizontal="center"/>
    </xf>
    <xf numFmtId="0" fontId="50" fillId="0" borderId="0" xfId="0" applyFont="1" applyAlignment="1">
      <alignment horizontal="left"/>
    </xf>
    <xf numFmtId="0" fontId="2" fillId="0" borderId="1" xfId="0" applyFont="1" applyBorder="1" applyAlignment="1">
      <alignment horizontal="center" wrapText="1"/>
    </xf>
    <xf numFmtId="0" fontId="5" fillId="0" borderId="0" xfId="0" applyFont="1" applyAlignment="1">
      <alignment horizontal="center"/>
    </xf>
    <xf numFmtId="0" fontId="22" fillId="0" borderId="11" xfId="0" applyFont="1" applyBorder="1" applyAlignment="1">
      <alignment horizontal="center"/>
    </xf>
  </cellXfs>
  <cellStyles count="3">
    <cellStyle name="Hyperlink" xfId="1" xr:uid="{00000000-0005-0000-0000-000000000000}"/>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www.wps.cn/officeDocument/2020/cellImage" Target="NUL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phuongquang0812@gmail.com" TargetMode="External"/><Relationship Id="rId18" Type="http://schemas.openxmlformats.org/officeDocument/2006/relationships/hyperlink" Target="mailto:anhotel1@gmail.com" TargetMode="External"/><Relationship Id="rId26" Type="http://schemas.openxmlformats.org/officeDocument/2006/relationships/hyperlink" Target="mailto:huyhoangct@gmail.com" TargetMode="External"/><Relationship Id="rId39" Type="http://schemas.openxmlformats.org/officeDocument/2006/relationships/hyperlink" Target="mailto:huyhoanghotel@canthotourist.vn" TargetMode="External"/><Relationship Id="rId21" Type="http://schemas.openxmlformats.org/officeDocument/2006/relationships/hyperlink" Target="mailto:huynhtandat2007@yahoo.com" TargetMode="External"/><Relationship Id="rId34" Type="http://schemas.openxmlformats.org/officeDocument/2006/relationships/hyperlink" Target="mailto:khachsanhongdao@gmail.com" TargetMode="External"/><Relationship Id="rId42" Type="http://schemas.openxmlformats.org/officeDocument/2006/relationships/hyperlink" Target="mailto:kshongphat@gmail.com" TargetMode="External"/><Relationship Id="rId47" Type="http://schemas.openxmlformats.org/officeDocument/2006/relationships/hyperlink" Target="mailto:thiencatmy@gmail.com" TargetMode="External"/><Relationship Id="rId50" Type="http://schemas.openxmlformats.org/officeDocument/2006/relationships/hyperlink" Target="mailto:hotelmykim@gmail.com" TargetMode="External"/><Relationship Id="rId7" Type="http://schemas.openxmlformats.org/officeDocument/2006/relationships/hyperlink" Target="mailto:nguyenducngoccantho@gmail.com" TargetMode="External"/><Relationship Id="rId2" Type="http://schemas.openxmlformats.org/officeDocument/2006/relationships/hyperlink" Target="mailto:tokyohotelcantho@gmail.com" TargetMode="External"/><Relationship Id="rId16" Type="http://schemas.openxmlformats.org/officeDocument/2006/relationships/hyperlink" Target="mailto:hongphuchotelcantho@gmail.com" TargetMode="External"/><Relationship Id="rId29" Type="http://schemas.openxmlformats.org/officeDocument/2006/relationships/hyperlink" Target="mailto:khachsanthanhhuong@yahoo.com.vn;tphuongmai@gmail.com" TargetMode="External"/><Relationship Id="rId11" Type="http://schemas.openxmlformats.org/officeDocument/2006/relationships/hyperlink" Target="mailto:vankimhung@yahoo.com" TargetMode="External"/><Relationship Id="rId24" Type="http://schemas.openxmlformats.org/officeDocument/2006/relationships/hyperlink" Target="mailto:ksphungngan@gmail.com" TargetMode="External"/><Relationship Id="rId32" Type="http://schemas.openxmlformats.org/officeDocument/2006/relationships/hyperlink" Target="mailto:tphuongmai@gmail.com;thungan2hotel@gmail.com" TargetMode="External"/><Relationship Id="rId37" Type="http://schemas.openxmlformats.org/officeDocument/2006/relationships/hyperlink" Target="mailto:duonghai01@yahoo.com.vn" TargetMode="External"/><Relationship Id="rId40" Type="http://schemas.openxmlformats.org/officeDocument/2006/relationships/hyperlink" Target="mailto:tayhohotel@canthotourist.com.vn;tayhohotel2014@gmail.com" TargetMode="External"/><Relationship Id="rId45" Type="http://schemas.openxmlformats.org/officeDocument/2006/relationships/hyperlink" Target="mailto:tolocgold@yahoo.com" TargetMode="External"/><Relationship Id="rId5" Type="http://schemas.openxmlformats.org/officeDocument/2006/relationships/hyperlink" Target="mailto:nguyenthicamnganct@yahoo.com.vn" TargetMode="External"/><Relationship Id="rId15" Type="http://schemas.openxmlformats.org/officeDocument/2006/relationships/hyperlink" Target="mailto:huyentranhotelct@gmail.com" TargetMode="External"/><Relationship Id="rId23" Type="http://schemas.openxmlformats.org/officeDocument/2006/relationships/hyperlink" Target="mailto:hotel31@gmail.com" TargetMode="External"/><Relationship Id="rId28" Type="http://schemas.openxmlformats.org/officeDocument/2006/relationships/hyperlink" Target="mailto:thuanphat.hotel@gmail.com" TargetMode="External"/><Relationship Id="rId36" Type="http://schemas.openxmlformats.org/officeDocument/2006/relationships/hyperlink" Target="mailto:lephuongcantho2006@gmail.com" TargetMode="External"/><Relationship Id="rId49" Type="http://schemas.openxmlformats.org/officeDocument/2006/relationships/hyperlink" Target="mailto:truclinhhotel@gmail.com" TargetMode="External"/><Relationship Id="rId10" Type="http://schemas.openxmlformats.org/officeDocument/2006/relationships/hyperlink" Target="mailto:springhotelct@hcm.vnn.vn" TargetMode="External"/><Relationship Id="rId19" Type="http://schemas.openxmlformats.org/officeDocument/2006/relationships/hyperlink" Target="mailto:ksdathao194@gmail.com" TargetMode="External"/><Relationship Id="rId31" Type="http://schemas.openxmlformats.org/officeDocument/2006/relationships/hyperlink" Target="mailto:thientuanhotel@gmail.com" TargetMode="External"/><Relationship Id="rId44" Type="http://schemas.openxmlformats.org/officeDocument/2006/relationships/hyperlink" Target="mailto:truc.le138@gmail.com" TargetMode="External"/><Relationship Id="rId4" Type="http://schemas.openxmlformats.org/officeDocument/2006/relationships/hyperlink" Target="mailto:kimkhanhhotel@gmail.com" TargetMode="External"/><Relationship Id="rId9" Type="http://schemas.openxmlformats.org/officeDocument/2006/relationships/hyperlink" Target="mailto:hotelkimloc@gmail.com" TargetMode="External"/><Relationship Id="rId14" Type="http://schemas.openxmlformats.org/officeDocument/2006/relationships/hyperlink" Target="mailto:kimphunghotel@gmail.com" TargetMode="External"/><Relationship Id="rId22" Type="http://schemas.openxmlformats.org/officeDocument/2006/relationships/hyperlink" Target="mailto:phucbank@yahoo.com.vn" TargetMode="External"/><Relationship Id="rId27" Type="http://schemas.openxmlformats.org/officeDocument/2006/relationships/hyperlink" Target="mailto:ctytnhhlotuyen@gmail.com" TargetMode="External"/><Relationship Id="rId30" Type="http://schemas.openxmlformats.org/officeDocument/2006/relationships/hyperlink" Target="mailto:ksthainguyen1@gmail.com" TargetMode="External"/><Relationship Id="rId35" Type="http://schemas.openxmlformats.org/officeDocument/2006/relationships/hyperlink" Target="mailto:khachsanlamhoangct1@gmail.com" TargetMode="External"/><Relationship Id="rId43" Type="http://schemas.openxmlformats.org/officeDocument/2006/relationships/hyperlink" Target="mailto:tanhoamaictu@gmail.com" TargetMode="External"/><Relationship Id="rId48" Type="http://schemas.openxmlformats.org/officeDocument/2006/relationships/hyperlink" Target="mailto:sangnguyen2526@gmail.com" TargetMode="External"/><Relationship Id="rId8" Type="http://schemas.openxmlformats.org/officeDocument/2006/relationships/hyperlink" Target="mailto:anhthu050192@gmail.com" TargetMode="External"/><Relationship Id="rId51" Type="http://schemas.openxmlformats.org/officeDocument/2006/relationships/hyperlink" Target="mailto:levukhahan@gmail.com" TargetMode="External"/><Relationship Id="rId3" Type="http://schemas.openxmlformats.org/officeDocument/2006/relationships/hyperlink" Target="mailto:thienhaison@yahoo.com.vn" TargetMode="External"/><Relationship Id="rId12" Type="http://schemas.openxmlformats.org/officeDocument/2006/relationships/hyperlink" Target="mailto:huehong76@yahoo.com.vn;huynhlong.pn@gmail.com" TargetMode="External"/><Relationship Id="rId17" Type="http://schemas.openxmlformats.org/officeDocument/2006/relationships/hyperlink" Target="mailto:myngochotelct@gmail.com;" TargetMode="External"/><Relationship Id="rId25" Type="http://schemas.openxmlformats.org/officeDocument/2006/relationships/hyperlink" Target="mailto:tcdac1794@yahoo.com.vn" TargetMode="External"/><Relationship Id="rId33" Type="http://schemas.openxmlformats.org/officeDocument/2006/relationships/hyperlink" Target="mailto:chuyenpct184@gmail.com" TargetMode="External"/><Relationship Id="rId38" Type="http://schemas.openxmlformats.org/officeDocument/2006/relationships/hyperlink" Target="mailto:vubinh@gmail.com" TargetMode="External"/><Relationship Id="rId46" Type="http://schemas.openxmlformats.org/officeDocument/2006/relationships/hyperlink" Target="mailto:thienlycantho@gmail.com" TargetMode="External"/><Relationship Id="rId20" Type="http://schemas.openxmlformats.org/officeDocument/2006/relationships/hyperlink" Target="mailto:tphuongmai@gmail.com" TargetMode="External"/><Relationship Id="rId41" Type="http://schemas.openxmlformats.org/officeDocument/2006/relationships/hyperlink" Target="mailto:ctyxdtmhungthinh@gmail.com" TargetMode="External"/><Relationship Id="rId1" Type="http://schemas.openxmlformats.org/officeDocument/2006/relationships/hyperlink" Target="mailto:thanhkieuhotel44@gmail.com" TargetMode="External"/><Relationship Id="rId6" Type="http://schemas.openxmlformats.org/officeDocument/2006/relationships/hyperlink" Target="mailto:kimlan65b2@gmail.com"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mailto:fabulousmekong@gmail.com" TargetMode="External"/><Relationship Id="rId2" Type="http://schemas.openxmlformats.org/officeDocument/2006/relationships/hyperlink" Target="mailto:nguyen_vanhoa_ct@yahoo.com" TargetMode="External"/><Relationship Id="rId1" Type="http://schemas.openxmlformats.org/officeDocument/2006/relationships/hyperlink" Target="mailto:ngocvlaikt81@gmail.com"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dongnam01.hotel@gmail.com" TargetMode="External"/><Relationship Id="rId13" Type="http://schemas.openxmlformats.org/officeDocument/2006/relationships/hyperlink" Target="mailto:hotel199@seagullfnt.com.vn" TargetMode="External"/><Relationship Id="rId18" Type="http://schemas.openxmlformats.org/officeDocument/2006/relationships/hyperlink" Target="mailto:hctc.cuulong@gmail.com" TargetMode="External"/><Relationship Id="rId3" Type="http://schemas.openxmlformats.org/officeDocument/2006/relationships/hyperlink" Target="mailto:nguyenthicamnganct@yahoo.com.vn" TargetMode="External"/><Relationship Id="rId7" Type="http://schemas.openxmlformats.org/officeDocument/2006/relationships/hyperlink" Target="mailto:hotel199@seagullfnt.com.vn;" TargetMode="External"/><Relationship Id="rId12" Type="http://schemas.openxmlformats.org/officeDocument/2006/relationships/hyperlink" Target="mailto:hotel199@seagullfnt.com.vn" TargetMode="External"/><Relationship Id="rId17" Type="http://schemas.openxmlformats.org/officeDocument/2006/relationships/hyperlink" Target="mailto:info@canthowesthotel.com" TargetMode="External"/><Relationship Id="rId2" Type="http://schemas.openxmlformats.org/officeDocument/2006/relationships/hyperlink" Target="mailto:trithienhotelt@gmail.com" TargetMode="External"/><Relationship Id="rId16" Type="http://schemas.openxmlformats.org/officeDocument/2006/relationships/hyperlink" Target="mailto:hctctaydo@gmail.com" TargetMode="External"/><Relationship Id="rId1" Type="http://schemas.openxmlformats.org/officeDocument/2006/relationships/hyperlink" Target="mailto:mylong.contact@gmail.com" TargetMode="External"/><Relationship Id="rId6" Type="http://schemas.openxmlformats.org/officeDocument/2006/relationships/hyperlink" Target="mailto:ksphuoctien08@gmail.com" TargetMode="External"/><Relationship Id="rId11" Type="http://schemas.openxmlformats.org/officeDocument/2006/relationships/hyperlink" Target="mailto:dansinh25@gmail.com" TargetMode="External"/><Relationship Id="rId5" Type="http://schemas.openxmlformats.org/officeDocument/2006/relationships/hyperlink" Target="mailto:frontdesk@nammonhotel.com.vn" TargetMode="External"/><Relationship Id="rId15" Type="http://schemas.openxmlformats.org/officeDocument/2006/relationships/hyperlink" Target="mailto:info@canthowesthotel.com" TargetMode="External"/><Relationship Id="rId10" Type="http://schemas.openxmlformats.org/officeDocument/2006/relationships/hyperlink" Target="mailto:khachsanviendongct@gmail.com" TargetMode="External"/><Relationship Id="rId19" Type="http://schemas.openxmlformats.org/officeDocument/2006/relationships/hyperlink" Target="mailto:phuongtranhotel@gmail.com" TargetMode="External"/><Relationship Id="rId4" Type="http://schemas.openxmlformats.org/officeDocument/2006/relationships/hyperlink" Target="mailto:khachsanthienphuc84@gmail.com" TargetMode="External"/><Relationship Id="rId9" Type="http://schemas.openxmlformats.org/officeDocument/2006/relationships/hyperlink" Target="mailto:huynhlapbouiquehotel@gmail.com" TargetMode="External"/><Relationship Id="rId14" Type="http://schemas.openxmlformats.org/officeDocument/2006/relationships/hyperlink" Target="mailto:ctythanhnguyen20@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thanhdat@resortthanhdat.vn" TargetMode="External"/><Relationship Id="rId13" Type="http://schemas.openxmlformats.org/officeDocument/2006/relationships/hyperlink" Target="mailto:thanhthuycthotel@gmail.com" TargetMode="External"/><Relationship Id="rId18" Type="http://schemas.openxmlformats.org/officeDocument/2006/relationships/hyperlink" Target="mailto:kimlancantho@gmail.com" TargetMode="External"/><Relationship Id="rId26" Type="http://schemas.openxmlformats.org/officeDocument/2006/relationships/hyperlink" Target="mailto:ksphuongnga@gmail.com" TargetMode="External"/><Relationship Id="rId3" Type="http://schemas.openxmlformats.org/officeDocument/2006/relationships/hyperlink" Target="mailto:minhnguyethotel@gmail.com" TargetMode="External"/><Relationship Id="rId21" Type="http://schemas.openxmlformats.org/officeDocument/2006/relationships/hyperlink" Target="mailto:ccvletan@gmail.com" TargetMode="External"/><Relationship Id="rId7" Type="http://schemas.openxmlformats.org/officeDocument/2006/relationships/hyperlink" Target="mailto:thaituanhotelt@yahoo.com" TargetMode="External"/><Relationship Id="rId12" Type="http://schemas.openxmlformats.org/officeDocument/2006/relationships/hyperlink" Target="mailto:haugiang2hotel@gmail.com" TargetMode="External"/><Relationship Id="rId17" Type="http://schemas.openxmlformats.org/officeDocument/2006/relationships/hyperlink" Target="mailto:linhphuong03-hotel@yahoo.com" TargetMode="External"/><Relationship Id="rId25" Type="http://schemas.openxmlformats.org/officeDocument/2006/relationships/hyperlink" Target="mailto:ksdona@gmail.com" TargetMode="External"/><Relationship Id="rId2" Type="http://schemas.openxmlformats.org/officeDocument/2006/relationships/hyperlink" Target="mailto:rubycthotel@gmail.com" TargetMode="External"/><Relationship Id="rId16" Type="http://schemas.openxmlformats.org/officeDocument/2006/relationships/hyperlink" Target="mailto:salesmadellahotel@gmail.com" TargetMode="External"/><Relationship Id="rId20" Type="http://schemas.openxmlformats.org/officeDocument/2006/relationships/hyperlink" Target="mailto:ngoclamhotel@gmail.com" TargetMode="External"/><Relationship Id="rId29" Type="http://schemas.openxmlformats.org/officeDocument/2006/relationships/hyperlink" Target="mailto:myngochotel25@gmail.com" TargetMode="External"/><Relationship Id="rId1" Type="http://schemas.openxmlformats.org/officeDocument/2006/relationships/hyperlink" Target="mailto:info@nestahotels.com.vn" TargetMode="External"/><Relationship Id="rId6" Type="http://schemas.openxmlformats.org/officeDocument/2006/relationships/hyperlink" Target="mailto:phuuyhotelcantho@gmail.com;phuuynguyen@yahoo.com.vn" TargetMode="External"/><Relationship Id="rId11" Type="http://schemas.openxmlformats.org/officeDocument/2006/relationships/hyperlink" Target="mailto:namsonhotel@yahoo.com.vn" TargetMode="External"/><Relationship Id="rId24" Type="http://schemas.openxmlformats.org/officeDocument/2006/relationships/hyperlink" Target="mailto:vanghotel@gmail.com" TargetMode="External"/><Relationship Id="rId32" Type="http://schemas.openxmlformats.org/officeDocument/2006/relationships/hyperlink" Target="mailto:quynhgiao06052000@gmail.com" TargetMode="External"/><Relationship Id="rId5" Type="http://schemas.openxmlformats.org/officeDocument/2006/relationships/hyperlink" Target="mailto:linhphuong-hotel@yahoo.com" TargetMode="External"/><Relationship Id="rId15" Type="http://schemas.openxmlformats.org/officeDocument/2006/relationships/hyperlink" Target="mailto:khachsanviendongcantho@yahoo.com" TargetMode="External"/><Relationship Id="rId23" Type="http://schemas.openxmlformats.org/officeDocument/2006/relationships/hyperlink" Target="mailto:thanhthuycthotel@gmail.com" TargetMode="External"/><Relationship Id="rId28" Type="http://schemas.openxmlformats.org/officeDocument/2006/relationships/hyperlink" Target="mailto:dainamgiact@gmail.com" TargetMode="External"/><Relationship Id="rId10" Type="http://schemas.openxmlformats.org/officeDocument/2006/relationships/hyperlink" Target="mailto:kscongdoancantho@lyahoo.com" TargetMode="External"/><Relationship Id="rId19" Type="http://schemas.openxmlformats.org/officeDocument/2006/relationships/hyperlink" Target="mailto:linhphuong-hotel@yahoo.com" TargetMode="External"/><Relationship Id="rId31" Type="http://schemas.openxmlformats.org/officeDocument/2006/relationships/hyperlink" Target="mailto:thanhthuy3cthotel@gmail.com" TargetMode="External"/><Relationship Id="rId4" Type="http://schemas.openxmlformats.org/officeDocument/2006/relationships/hyperlink" Target="mailto:ksnamanh@yahoo.com;loanvatc@yahoo.com" TargetMode="External"/><Relationship Id="rId9" Type="http://schemas.openxmlformats.org/officeDocument/2006/relationships/hyperlink" Target="mailto:huynhlachotel@yahoo.com" TargetMode="External"/><Relationship Id="rId14" Type="http://schemas.openxmlformats.org/officeDocument/2006/relationships/hyperlink" Target="mailto:lanvyhotel@yahoo.com.vn" TargetMode="External"/><Relationship Id="rId22" Type="http://schemas.openxmlformats.org/officeDocument/2006/relationships/hyperlink" Target="mailto:anhdaomekonghotel@gmail.com" TargetMode="External"/><Relationship Id="rId27" Type="http://schemas.openxmlformats.org/officeDocument/2006/relationships/hyperlink" Target="mailto:auracanthohotel@gmail.com" TargetMode="External"/><Relationship Id="rId30" Type="http://schemas.openxmlformats.org/officeDocument/2006/relationships/hyperlink" Target="mailto:director@cantho.ecolodge.asia"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info@canthowesthotel.com" TargetMode="External"/><Relationship Id="rId13" Type="http://schemas.openxmlformats.org/officeDocument/2006/relationships/hyperlink" Target="mailto:nhathahotel.vn@gmail.com" TargetMode="External"/><Relationship Id="rId18" Type="http://schemas.openxmlformats.org/officeDocument/2006/relationships/hyperlink" Target="mailto:sgcthotel@hcm.vnn.vn;tchcsgct@saigoncantho.com.vn" TargetMode="External"/><Relationship Id="rId3" Type="http://schemas.openxmlformats.org/officeDocument/2006/relationships/hyperlink" Target="mailto:info@canthowesthotel.com" TargetMode="External"/><Relationship Id="rId7" Type="http://schemas.openxmlformats.org/officeDocument/2006/relationships/hyperlink" Target="mailto:info@canthowesthotel.com" TargetMode="External"/><Relationship Id="rId12" Type="http://schemas.openxmlformats.org/officeDocument/2006/relationships/hyperlink" Target="mailto:internationalhotel@gmail.com" TargetMode="External"/><Relationship Id="rId17" Type="http://schemas.openxmlformats.org/officeDocument/2006/relationships/hyperlink" Target="mailto:anhdaomekong@gmail.com" TargetMode="External"/><Relationship Id="rId2" Type="http://schemas.openxmlformats.org/officeDocument/2006/relationships/hyperlink" Target="mailto:info@canthowesthotel.com" TargetMode="External"/><Relationship Id="rId16" Type="http://schemas.openxmlformats.org/officeDocument/2006/relationships/hyperlink" Target="mailto:hotelholidaytow@gmail.com" TargetMode="External"/><Relationship Id="rId1" Type="http://schemas.openxmlformats.org/officeDocument/2006/relationships/hyperlink" Target="mailto:info@canthowesthotel.com" TargetMode="External"/><Relationship Id="rId6" Type="http://schemas.openxmlformats.org/officeDocument/2006/relationships/hyperlink" Target="mailto:info@canthowesthotel.com" TargetMode="External"/><Relationship Id="rId11" Type="http://schemas.openxmlformats.org/officeDocument/2006/relationships/hyperlink" Target="mailto:thaimaiholiday@gmail.com" TargetMode="External"/><Relationship Id="rId5" Type="http://schemas.openxmlformats.org/officeDocument/2006/relationships/hyperlink" Target="mailto:info@canthowesthotel.com" TargetMode="External"/><Relationship Id="rId15" Type="http://schemas.openxmlformats.org/officeDocument/2006/relationships/hyperlink" Target="mailto:info@canthowesthotel.com" TargetMode="External"/><Relationship Id="rId10" Type="http://schemas.openxmlformats.org/officeDocument/2006/relationships/hyperlink" Target="mailto:ktkimtho_hotel@kimtho.com" TargetMode="External"/><Relationship Id="rId4" Type="http://schemas.openxmlformats.org/officeDocument/2006/relationships/hyperlink" Target="mailto:info@canthowesthotel.com" TargetMode="External"/><Relationship Id="rId9" Type="http://schemas.openxmlformats.org/officeDocument/2006/relationships/hyperlink" Target="mailto:phuongdonghotel@hcm.vnn.vn" TargetMode="External"/><Relationship Id="rId14" Type="http://schemas.openxmlformats.org/officeDocument/2006/relationships/hyperlink" Target="mailto:kshanhphuc@gmail.co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resa.cantho@victoriahotels.asia" TargetMode="External"/><Relationship Id="rId13" Type="http://schemas.openxmlformats.org/officeDocument/2006/relationships/hyperlink" Target="mailto:services@holidayonehotel.com;huutai2105@gmail.com" TargetMode="External"/><Relationship Id="rId3" Type="http://schemas.openxmlformats.org/officeDocument/2006/relationships/hyperlink" Target="mailto:resa.cantho@victoriahotels.asia" TargetMode="External"/><Relationship Id="rId7" Type="http://schemas.openxmlformats.org/officeDocument/2006/relationships/hyperlink" Target="mailto:info@nestahotels.com.vn" TargetMode="External"/><Relationship Id="rId12" Type="http://schemas.openxmlformats.org/officeDocument/2006/relationships/hyperlink" Target="mailto:info@ninhkieuhotel.vn" TargetMode="External"/><Relationship Id="rId2" Type="http://schemas.openxmlformats.org/officeDocument/2006/relationships/hyperlink" Target="mailto:info@vanphatriverside.com;" TargetMode="External"/><Relationship Id="rId1" Type="http://schemas.openxmlformats.org/officeDocument/2006/relationships/hyperlink" Target="mailto:contact@ninhkieuhotel.com;pct.cty622@gmail.com" TargetMode="External"/><Relationship Id="rId6" Type="http://schemas.openxmlformats.org/officeDocument/2006/relationships/hyperlink" Target="mailto:info@fotunelandhotel.com" TargetMode="External"/><Relationship Id="rId11" Type="http://schemas.openxmlformats.org/officeDocument/2006/relationships/hyperlink" Target="mailto:info@ttccantho.com" TargetMode="External"/><Relationship Id="rId5" Type="http://schemas.openxmlformats.org/officeDocument/2006/relationships/hyperlink" Target="mailto:info@ttccantho.com" TargetMode="External"/><Relationship Id="rId15" Type="http://schemas.openxmlformats.org/officeDocument/2006/relationships/hyperlink" Target="mailto:info@conkhuongresort.com" TargetMode="External"/><Relationship Id="rId10" Type="http://schemas.openxmlformats.org/officeDocument/2006/relationships/hyperlink" Target="mailto:info@vanphatriverside.com" TargetMode="External"/><Relationship Id="rId4" Type="http://schemas.openxmlformats.org/officeDocument/2006/relationships/hyperlink" Target="mailto:hr@iriscantho.vn" TargetMode="External"/><Relationship Id="rId9" Type="http://schemas.openxmlformats.org/officeDocument/2006/relationships/hyperlink" Target="mailto:contact@ninhkieuhotel.com;pct.cty622@gmail.com" TargetMode="External"/><Relationship Id="rId14" Type="http://schemas.openxmlformats.org/officeDocument/2006/relationships/hyperlink" Target="mailto:info.cantho@azerai.com"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mailto:salesgroup@cantho.muongthanh.vn" TargetMode="External"/><Relationship Id="rId1" Type="http://schemas.openxmlformats.org/officeDocument/2006/relationships/hyperlink" Target="mailto:info@cantho.muongthanh.vn"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mailto:kskhanhduong08@gmail.com" TargetMode="External"/><Relationship Id="rId18" Type="http://schemas.openxmlformats.org/officeDocument/2006/relationships/hyperlink" Target="mailto:kimthuynganha.cth@gmail.com" TargetMode="External"/><Relationship Id="rId26" Type="http://schemas.openxmlformats.org/officeDocument/2006/relationships/hyperlink" Target="mailto:info@hotelxoai.com" TargetMode="External"/><Relationship Id="rId39" Type="http://schemas.openxmlformats.org/officeDocument/2006/relationships/hyperlink" Target="mailto:hieu@hieuscottage.com" TargetMode="External"/><Relationship Id="rId21" Type="http://schemas.openxmlformats.org/officeDocument/2006/relationships/hyperlink" Target="mailto:ksthanhhuong95@gmail.com" TargetMode="External"/><Relationship Id="rId34" Type="http://schemas.openxmlformats.org/officeDocument/2006/relationships/hyperlink" Target="mailto:tangsy70@yahoo.com.vn" TargetMode="External"/><Relationship Id="rId42" Type="http://schemas.openxmlformats.org/officeDocument/2006/relationships/hyperlink" Target="mailto:dangkhoahotel.cantho@gmail.com" TargetMode="External"/><Relationship Id="rId47" Type="http://schemas.openxmlformats.org/officeDocument/2006/relationships/hyperlink" Target="mailto:hotelkimphungngan126@gmail.com" TargetMode="External"/><Relationship Id="rId7" Type="http://schemas.openxmlformats.org/officeDocument/2006/relationships/hyperlink" Target="mailto:mespham99@gmail.com" TargetMode="External"/><Relationship Id="rId2" Type="http://schemas.openxmlformats.org/officeDocument/2006/relationships/hyperlink" Target="mailto:mekongrosehotel@gmail.com" TargetMode="External"/><Relationship Id="rId16" Type="http://schemas.openxmlformats.org/officeDocument/2006/relationships/hyperlink" Target="mailto:baonguyentravelct@gmail.com" TargetMode="External"/><Relationship Id="rId29" Type="http://schemas.openxmlformats.org/officeDocument/2006/relationships/hyperlink" Target="mailto:nguyenhuudat745745@gmail.com" TargetMode="External"/><Relationship Id="rId1" Type="http://schemas.openxmlformats.org/officeDocument/2006/relationships/hyperlink" Target="mailto:miladuong.hotel.1801@gmail.com" TargetMode="External"/><Relationship Id="rId6" Type="http://schemas.openxmlformats.org/officeDocument/2006/relationships/hyperlink" Target="mailto:kshoanghaidang@gmail.com" TargetMode="External"/><Relationship Id="rId11" Type="http://schemas.openxmlformats.org/officeDocument/2006/relationships/hyperlink" Target="mailto:anngochotel@gmail.com" TargetMode="External"/><Relationship Id="rId24" Type="http://schemas.openxmlformats.org/officeDocument/2006/relationships/hyperlink" Target="mailto:myvannd1@gmail.com" TargetMode="External"/><Relationship Id="rId32" Type="http://schemas.openxmlformats.org/officeDocument/2006/relationships/hyperlink" Target="mailto:casaecomekongresort@gmail.com" TargetMode="External"/><Relationship Id="rId37" Type="http://schemas.openxmlformats.org/officeDocument/2006/relationships/hyperlink" Target="mailto:khachsanlongha@gmail.com" TargetMode="External"/><Relationship Id="rId40" Type="http://schemas.openxmlformats.org/officeDocument/2006/relationships/hyperlink" Target="mailto:sales.nganlonghotel@gmail.com" TargetMode="External"/><Relationship Id="rId45" Type="http://schemas.openxmlformats.org/officeDocument/2006/relationships/hyperlink" Target="mailto:bichtuyen18@gmail.com" TargetMode="External"/><Relationship Id="rId5" Type="http://schemas.openxmlformats.org/officeDocument/2006/relationships/hyperlink" Target="mailto:info@nestahotels.com.vn" TargetMode="External"/><Relationship Id="rId15" Type="http://schemas.openxmlformats.org/officeDocument/2006/relationships/hyperlink" Target="mailto:hoangdiemtruong69@gmail.com" TargetMode="External"/><Relationship Id="rId23" Type="http://schemas.openxmlformats.org/officeDocument/2006/relationships/hyperlink" Target="mailto:hoteltnk@gmail.com" TargetMode="External"/><Relationship Id="rId28" Type="http://schemas.openxmlformats.org/officeDocument/2006/relationships/hyperlink" Target="mailto:kscatphuongct0@gmail.com" TargetMode="External"/><Relationship Id="rId36" Type="http://schemas.openxmlformats.org/officeDocument/2006/relationships/hyperlink" Target="mailto:huynhlaphotel@gmail.com" TargetMode="External"/><Relationship Id="rId10" Type="http://schemas.openxmlformats.org/officeDocument/2006/relationships/hyperlink" Target="mailto:thinhphuongnam123@gmail.com" TargetMode="External"/><Relationship Id="rId19" Type="http://schemas.openxmlformats.org/officeDocument/2006/relationships/hyperlink" Target="mailto:lioncanthohotel@gmail.com" TargetMode="External"/><Relationship Id="rId31" Type="http://schemas.openxmlformats.org/officeDocument/2006/relationships/hyperlink" Target="mailto:haivannguyen566@gmail.com" TargetMode="External"/><Relationship Id="rId44" Type="http://schemas.openxmlformats.org/officeDocument/2006/relationships/hyperlink" Target="mailto:hongcam1889@gmail.com" TargetMode="External"/><Relationship Id="rId4" Type="http://schemas.openxmlformats.org/officeDocument/2006/relationships/hyperlink" Target="mailto:info.cantho@azerai.com" TargetMode="External"/><Relationship Id="rId9" Type="http://schemas.openxmlformats.org/officeDocument/2006/relationships/hyperlink" Target="mailto:thinhphuongnam123@gmail.com" TargetMode="External"/><Relationship Id="rId14" Type="http://schemas.openxmlformats.org/officeDocument/2006/relationships/hyperlink" Target="mailto:kslemy2018@gmail.com" TargetMode="External"/><Relationship Id="rId22" Type="http://schemas.openxmlformats.org/officeDocument/2006/relationships/hyperlink" Target="mailto:diep.huynh2305@gmail.com" TargetMode="External"/><Relationship Id="rId27" Type="http://schemas.openxmlformats.org/officeDocument/2006/relationships/hyperlink" Target="mailto:hotellinhcuong@gmail.com" TargetMode="External"/><Relationship Id="rId30" Type="http://schemas.openxmlformats.org/officeDocument/2006/relationships/hyperlink" Target="mailto:nguyenhuudat745745@gmail.com" TargetMode="External"/><Relationship Id="rId35" Type="http://schemas.openxmlformats.org/officeDocument/2006/relationships/hyperlink" Target="mailto:linhphuong-hotel@yahoo.com" TargetMode="External"/><Relationship Id="rId43" Type="http://schemas.openxmlformats.org/officeDocument/2006/relationships/hyperlink" Target="mailto:pandorahotel57@gmail.com" TargetMode="External"/><Relationship Id="rId48" Type="http://schemas.openxmlformats.org/officeDocument/2006/relationships/hyperlink" Target="mailto:hotelkimphungngan126@gmail.com" TargetMode="External"/><Relationship Id="rId8" Type="http://schemas.openxmlformats.org/officeDocument/2006/relationships/hyperlink" Target="mailto:khachsanviva2@gmail.com" TargetMode="External"/><Relationship Id="rId3" Type="http://schemas.openxmlformats.org/officeDocument/2006/relationships/hyperlink" Target="mailto:info.cantho@azerai.com" TargetMode="External"/><Relationship Id="rId12" Type="http://schemas.openxmlformats.org/officeDocument/2006/relationships/hyperlink" Target="mailto:amyhotelcantho@gmail.com" TargetMode="External"/><Relationship Id="rId17" Type="http://schemas.openxmlformats.org/officeDocument/2006/relationships/hyperlink" Target="mailto:lainguyenhotel@gmail.com" TargetMode="External"/><Relationship Id="rId25" Type="http://schemas.openxmlformats.org/officeDocument/2006/relationships/hyperlink" Target="mailto:calihotelct@gmail.com" TargetMode="External"/><Relationship Id="rId33" Type="http://schemas.openxmlformats.org/officeDocument/2006/relationships/hyperlink" Target="mailto:nhanghicantho@yahoo.com.vn" TargetMode="External"/><Relationship Id="rId38" Type="http://schemas.openxmlformats.org/officeDocument/2006/relationships/hyperlink" Target="mailto:ctythanhnguyen20@gmail.com" TargetMode="External"/><Relationship Id="rId46" Type="http://schemas.openxmlformats.org/officeDocument/2006/relationships/hyperlink" Target="mailto:nguyenthihonglinhphuong@gmail.com" TargetMode="External"/><Relationship Id="rId20" Type="http://schemas.openxmlformats.org/officeDocument/2006/relationships/hyperlink" Target="mailto:namsonghautourist@gmail.com" TargetMode="External"/><Relationship Id="rId41" Type="http://schemas.openxmlformats.org/officeDocument/2006/relationships/hyperlink" Target="mailto:infoct@nestahotel.com.vn"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info@nguyenshack.com" TargetMode="External"/><Relationship Id="rId13" Type="http://schemas.openxmlformats.org/officeDocument/2006/relationships/hyperlink" Target="mailto:tudunghomestaycantho@gmail.com" TargetMode="External"/><Relationship Id="rId3" Type="http://schemas.openxmlformats.org/officeDocument/2006/relationships/hyperlink" Target="mailto:hmloan88@gmail.com" TargetMode="External"/><Relationship Id="rId7" Type="http://schemas.openxmlformats.org/officeDocument/2006/relationships/hyperlink" Target="mailto:hunghomestay@yahoo.com.vn" TargetMode="External"/><Relationship Id="rId12" Type="http://schemas.openxmlformats.org/officeDocument/2006/relationships/hyperlink" Target="mailto:xeonhum.vst@gmail.com" TargetMode="External"/><Relationship Id="rId2" Type="http://schemas.openxmlformats.org/officeDocument/2006/relationships/hyperlink" Target="mailto:hoasenmekong@gmail.com" TargetMode="External"/><Relationship Id="rId16" Type="http://schemas.openxmlformats.org/officeDocument/2006/relationships/hyperlink" Target="mailto:homestaygao@gmail.com" TargetMode="External"/><Relationship Id="rId1" Type="http://schemas.openxmlformats.org/officeDocument/2006/relationships/hyperlink" Target="mailto:bgtv@seagullfnt.com.vn" TargetMode="External"/><Relationship Id="rId6" Type="http://schemas.openxmlformats.org/officeDocument/2006/relationships/hyperlink" Target="mailto:lodge@stiermanns.de" TargetMode="External"/><Relationship Id="rId11" Type="http://schemas.openxmlformats.org/officeDocument/2006/relationships/hyperlink" Target="mailto:thy.dang192@gmail.com" TargetMode="External"/><Relationship Id="rId5" Type="http://schemas.openxmlformats.org/officeDocument/2006/relationships/hyperlink" Target="mailto:vulang@winterspring.com.vn" TargetMode="External"/><Relationship Id="rId15" Type="http://schemas.openxmlformats.org/officeDocument/2006/relationships/hyperlink" Target="mailto:speciallife@cantho.gov.vn" TargetMode="External"/><Relationship Id="rId10" Type="http://schemas.openxmlformats.org/officeDocument/2006/relationships/hyperlink" Target="mailto:nguyenlordsmekong@gmail.com" TargetMode="External"/><Relationship Id="rId4" Type="http://schemas.openxmlformats.org/officeDocument/2006/relationships/hyperlink" Target="mailto:ngoibt@gmail.com" TargetMode="External"/><Relationship Id="rId9" Type="http://schemas.openxmlformats.org/officeDocument/2006/relationships/hyperlink" Target="mailto:hienhomestay@gmail.com" TargetMode="External"/><Relationship Id="rId14" Type="http://schemas.openxmlformats.org/officeDocument/2006/relationships/hyperlink" Target="mailto:bambooecovillage@gmail.com"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nhakhachso2@gmail.com" TargetMode="External"/><Relationship Id="rId13" Type="http://schemas.openxmlformats.org/officeDocument/2006/relationships/hyperlink" Target="mailto:126motel@gmail.com" TargetMode="External"/><Relationship Id="rId3" Type="http://schemas.openxmlformats.org/officeDocument/2006/relationships/hyperlink" Target="mailto:ctmorninghostel@gmail.com" TargetMode="External"/><Relationship Id="rId7" Type="http://schemas.openxmlformats.org/officeDocument/2006/relationships/hyperlink" Target="mailto:milahotel26@gmail.com" TargetMode="External"/><Relationship Id="rId12" Type="http://schemas.openxmlformats.org/officeDocument/2006/relationships/hyperlink" Target="mailto:hangdo1@yahoo.com" TargetMode="External"/><Relationship Id="rId2" Type="http://schemas.openxmlformats.org/officeDocument/2006/relationships/hyperlink" Target="mailto:office@nambocantho.com;" TargetMode="External"/><Relationship Id="rId1" Type="http://schemas.openxmlformats.org/officeDocument/2006/relationships/hyperlink" Target="mailto:nhakhachtaynam@gmail.com" TargetMode="External"/><Relationship Id="rId6" Type="http://schemas.openxmlformats.org/officeDocument/2006/relationships/hyperlink" Target="mailto:minhtrung@gmail.com" TargetMode="External"/><Relationship Id="rId11" Type="http://schemas.openxmlformats.org/officeDocument/2006/relationships/hyperlink" Target="mailto:thanduong1988@gmail.com" TargetMode="External"/><Relationship Id="rId5" Type="http://schemas.openxmlformats.org/officeDocument/2006/relationships/hyperlink" Target="mailto:tuan.boutiquelodge@gmail.com" TargetMode="External"/><Relationship Id="rId10" Type="http://schemas.openxmlformats.org/officeDocument/2006/relationships/hyperlink" Target="mailto:thaonguyen7352@gmail.com" TargetMode="External"/><Relationship Id="rId4" Type="http://schemas.openxmlformats.org/officeDocument/2006/relationships/hyperlink" Target="mailto:kshoneyhouses@gmail.com" TargetMode="External"/><Relationship Id="rId9" Type="http://schemas.openxmlformats.org/officeDocument/2006/relationships/hyperlink" Target="mailto:sunnyhostelct@gmail.com" TargetMode="External"/><Relationship Id="rId14" Type="http://schemas.openxmlformats.org/officeDocument/2006/relationships/hyperlink" Target="mailto:thaominh.company@gmail.com"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hotelkimphungngan126@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331"/>
  <sheetViews>
    <sheetView tabSelected="1" topLeftCell="A95" zoomScale="80" workbookViewId="0">
      <selection activeCell="G99" sqref="G99"/>
    </sheetView>
  </sheetViews>
  <sheetFormatPr defaultColWidth="9.140625" defaultRowHeight="15.75"/>
  <cols>
    <col min="1" max="1" width="6.5703125" style="1" customWidth="1"/>
    <col min="2" max="2" width="20.85546875" style="2" customWidth="1"/>
    <col min="3" max="3" width="7.85546875" style="3" customWidth="1"/>
    <col min="4" max="4" width="7.7109375" style="1" customWidth="1"/>
    <col min="5" max="5" width="31.85546875" style="2" customWidth="1"/>
    <col min="6" max="6" width="20.85546875" style="4" customWidth="1"/>
    <col min="7" max="7" width="26.5703125" style="4" customWidth="1"/>
    <col min="8" max="8" width="28.42578125" style="5" customWidth="1"/>
    <col min="9" max="9" width="44.42578125" style="4" customWidth="1"/>
    <col min="10" max="10" width="31.28515625" style="3" customWidth="1"/>
    <col min="11" max="11" width="19.85546875" style="1" customWidth="1"/>
    <col min="12" max="12" width="16.85546875" style="3" customWidth="1"/>
    <col min="13" max="13" width="14" style="6" customWidth="1"/>
    <col min="14" max="35" width="9.140625" style="7"/>
    <col min="36" max="16384" width="9.140625" style="1"/>
  </cols>
  <sheetData>
    <row r="1" spans="1:35" ht="24.75" customHeight="1">
      <c r="A1" s="679" t="s">
        <v>1536</v>
      </c>
      <c r="B1" s="679"/>
      <c r="C1" s="679"/>
      <c r="D1" s="679"/>
      <c r="E1" s="679"/>
      <c r="F1" s="679"/>
      <c r="G1" s="679"/>
      <c r="H1" s="679"/>
      <c r="I1" s="679"/>
      <c r="J1" s="679"/>
      <c r="K1" s="679"/>
      <c r="L1" s="679"/>
      <c r="M1" s="679"/>
    </row>
    <row r="2" spans="1:35" ht="21.75" customHeight="1">
      <c r="A2" s="679"/>
      <c r="B2" s="679"/>
      <c r="C2" s="679"/>
      <c r="D2" s="679"/>
      <c r="E2" s="679"/>
      <c r="F2" s="679"/>
      <c r="G2" s="679"/>
      <c r="H2" s="679"/>
      <c r="I2" s="679"/>
      <c r="J2" s="679"/>
      <c r="K2" s="679"/>
      <c r="L2" s="8"/>
      <c r="M2" s="9"/>
    </row>
    <row r="3" spans="1:35" s="10" customFormat="1" ht="36" customHeight="1">
      <c r="A3" s="10" t="s">
        <v>152</v>
      </c>
      <c r="B3" s="10" t="s">
        <v>280</v>
      </c>
      <c r="C3" s="10" t="s">
        <v>278</v>
      </c>
      <c r="D3" s="10" t="s">
        <v>279</v>
      </c>
      <c r="E3" s="10" t="s">
        <v>0</v>
      </c>
      <c r="F3" s="10" t="s">
        <v>1</v>
      </c>
      <c r="G3" s="10" t="s">
        <v>460</v>
      </c>
      <c r="H3" s="10" t="s">
        <v>77</v>
      </c>
      <c r="I3" s="10" t="s">
        <v>321</v>
      </c>
      <c r="J3" s="10" t="s">
        <v>74</v>
      </c>
      <c r="K3" s="10" t="s">
        <v>398</v>
      </c>
      <c r="L3" s="10" t="s">
        <v>1419</v>
      </c>
      <c r="M3" s="10" t="s">
        <v>1418</v>
      </c>
      <c r="N3" s="11"/>
      <c r="O3" s="11"/>
      <c r="P3" s="11"/>
      <c r="Q3" s="11"/>
      <c r="R3" s="11"/>
      <c r="S3" s="11"/>
      <c r="T3" s="11"/>
      <c r="U3" s="11"/>
      <c r="V3" s="11"/>
      <c r="W3" s="11"/>
      <c r="X3" s="11"/>
      <c r="Y3" s="11"/>
      <c r="Z3" s="11"/>
      <c r="AA3" s="11"/>
      <c r="AB3" s="11"/>
      <c r="AC3" s="11"/>
      <c r="AD3" s="11"/>
      <c r="AE3" s="11"/>
      <c r="AF3" s="11"/>
      <c r="AG3" s="11"/>
      <c r="AH3" s="11"/>
      <c r="AI3" s="11"/>
    </row>
    <row r="4" spans="1:35" s="12" customFormat="1" ht="21.75" hidden="1" customHeight="1">
      <c r="A4" s="676"/>
      <c r="B4" s="676"/>
      <c r="C4" s="676"/>
      <c r="D4" s="676"/>
      <c r="E4" s="676"/>
      <c r="F4" s="676"/>
      <c r="G4" s="676"/>
      <c r="H4" s="676"/>
      <c r="I4" s="676"/>
      <c r="J4" s="676"/>
      <c r="K4" s="676"/>
      <c r="L4" s="676"/>
      <c r="M4" s="676"/>
      <c r="N4" s="13"/>
      <c r="O4" s="13"/>
      <c r="P4" s="13"/>
      <c r="Q4" s="13"/>
      <c r="R4" s="13"/>
      <c r="S4" s="13"/>
      <c r="T4" s="13"/>
      <c r="U4" s="13"/>
      <c r="V4" s="13"/>
      <c r="W4" s="13"/>
      <c r="X4" s="13"/>
      <c r="Y4" s="13"/>
      <c r="Z4" s="13"/>
      <c r="AA4" s="13"/>
      <c r="AB4" s="13"/>
      <c r="AC4" s="13"/>
      <c r="AD4" s="13"/>
      <c r="AE4" s="13"/>
      <c r="AF4" s="13"/>
      <c r="AG4" s="13"/>
      <c r="AH4" s="13"/>
      <c r="AI4" s="13"/>
    </row>
    <row r="5" spans="1:35" s="12" customFormat="1" ht="29.25" customHeight="1">
      <c r="A5" s="14"/>
      <c r="B5" s="15" t="s">
        <v>3312</v>
      </c>
      <c r="C5" s="14"/>
      <c r="D5" s="14"/>
      <c r="E5" s="14"/>
      <c r="F5" s="14"/>
      <c r="G5" s="14"/>
      <c r="H5" s="14"/>
      <c r="I5" s="14"/>
      <c r="J5" s="14"/>
      <c r="K5" s="14"/>
      <c r="L5" s="14"/>
      <c r="M5" s="14"/>
      <c r="N5" s="13"/>
      <c r="O5" s="13"/>
      <c r="P5" s="13"/>
      <c r="Q5" s="13"/>
      <c r="R5" s="13"/>
      <c r="S5" s="13"/>
      <c r="T5" s="13"/>
      <c r="U5" s="13"/>
      <c r="V5" s="13"/>
      <c r="W5" s="13"/>
      <c r="X5" s="13"/>
      <c r="Y5" s="13"/>
      <c r="Z5" s="13"/>
      <c r="AA5" s="13"/>
      <c r="AB5" s="13"/>
      <c r="AC5" s="13"/>
      <c r="AD5" s="13"/>
      <c r="AE5" s="13"/>
      <c r="AF5" s="13"/>
      <c r="AG5" s="13"/>
      <c r="AH5" s="13"/>
      <c r="AI5" s="13"/>
    </row>
    <row r="6" spans="1:35" ht="58.5" customHeight="1">
      <c r="A6" s="3">
        <v>1</v>
      </c>
      <c r="B6" s="2" t="s">
        <v>217</v>
      </c>
      <c r="C6" s="16">
        <v>35</v>
      </c>
      <c r="D6" s="16">
        <v>50</v>
      </c>
      <c r="E6" s="2" t="s">
        <v>1589</v>
      </c>
      <c r="F6" s="17">
        <v>3824834</v>
      </c>
      <c r="G6" s="2" t="s">
        <v>1590</v>
      </c>
      <c r="H6" s="18" t="s">
        <v>219</v>
      </c>
      <c r="I6" s="19" t="s">
        <v>358</v>
      </c>
      <c r="J6" s="20" t="s">
        <v>218</v>
      </c>
      <c r="K6" s="3" t="s">
        <v>168</v>
      </c>
      <c r="L6" s="20" t="s">
        <v>2217</v>
      </c>
      <c r="M6" s="20" t="s">
        <v>2219</v>
      </c>
    </row>
    <row r="7" spans="1:35" ht="68.25" customHeight="1">
      <c r="A7" s="3">
        <v>2</v>
      </c>
      <c r="B7" s="2" t="s">
        <v>220</v>
      </c>
      <c r="C7" s="3">
        <v>32</v>
      </c>
      <c r="D7" s="3">
        <v>37</v>
      </c>
      <c r="E7" s="2" t="s">
        <v>1591</v>
      </c>
      <c r="F7" s="17">
        <v>3739363</v>
      </c>
      <c r="G7" s="21" t="s">
        <v>1592</v>
      </c>
      <c r="H7" s="18" t="s">
        <v>59</v>
      </c>
      <c r="I7" s="19" t="s">
        <v>355</v>
      </c>
      <c r="J7" s="20" t="s">
        <v>58</v>
      </c>
      <c r="K7" s="3" t="s">
        <v>402</v>
      </c>
      <c r="L7" s="20" t="s">
        <v>2218</v>
      </c>
      <c r="M7" s="20" t="s">
        <v>2220</v>
      </c>
    </row>
    <row r="8" spans="1:35" ht="71.25" customHeight="1">
      <c r="A8" s="3">
        <v>3</v>
      </c>
      <c r="B8" s="2" t="s">
        <v>225</v>
      </c>
      <c r="C8" s="3">
        <v>10</v>
      </c>
      <c r="D8" s="3">
        <v>10</v>
      </c>
      <c r="E8" s="2" t="s">
        <v>1593</v>
      </c>
      <c r="F8" s="17">
        <v>3767000</v>
      </c>
      <c r="G8" s="21" t="s">
        <v>1594</v>
      </c>
      <c r="H8" s="18" t="s">
        <v>198</v>
      </c>
      <c r="I8" s="19" t="s">
        <v>359</v>
      </c>
      <c r="J8" s="3" t="s">
        <v>110</v>
      </c>
      <c r="K8" s="3" t="s">
        <v>188</v>
      </c>
      <c r="L8" s="20" t="s">
        <v>2221</v>
      </c>
      <c r="M8" s="20" t="s">
        <v>2222</v>
      </c>
    </row>
    <row r="9" spans="1:35" ht="73.5" customHeight="1">
      <c r="A9" s="3">
        <v>4</v>
      </c>
      <c r="B9" s="2" t="s">
        <v>16</v>
      </c>
      <c r="C9" s="3">
        <v>47</v>
      </c>
      <c r="D9" s="3">
        <v>56</v>
      </c>
      <c r="E9" s="2" t="s">
        <v>1597</v>
      </c>
      <c r="F9" s="17">
        <v>3830195</v>
      </c>
      <c r="G9" s="21" t="s">
        <v>1598</v>
      </c>
      <c r="H9" s="18" t="s">
        <v>137</v>
      </c>
      <c r="I9" s="19" t="s">
        <v>362</v>
      </c>
      <c r="J9" s="20" t="s">
        <v>136</v>
      </c>
      <c r="K9" s="3" t="s">
        <v>168</v>
      </c>
      <c r="L9" s="20" t="s">
        <v>2223</v>
      </c>
      <c r="M9" s="20" t="s">
        <v>2224</v>
      </c>
    </row>
    <row r="10" spans="1:35" ht="62.25" customHeight="1">
      <c r="A10" s="3">
        <v>5</v>
      </c>
      <c r="B10" s="2" t="s">
        <v>236</v>
      </c>
      <c r="C10" s="3">
        <v>19</v>
      </c>
      <c r="D10" s="3">
        <v>26</v>
      </c>
      <c r="E10" s="2" t="s">
        <v>1599</v>
      </c>
      <c r="F10" s="17">
        <v>3834454</v>
      </c>
      <c r="G10" s="21" t="s">
        <v>1600</v>
      </c>
      <c r="H10" s="18" t="s">
        <v>418</v>
      </c>
      <c r="I10" s="19" t="s">
        <v>363</v>
      </c>
      <c r="J10" s="20" t="s">
        <v>417</v>
      </c>
      <c r="K10" s="3" t="s">
        <v>189</v>
      </c>
      <c r="L10" s="20" t="s">
        <v>2328</v>
      </c>
      <c r="M10" s="20" t="s">
        <v>2329</v>
      </c>
    </row>
    <row r="11" spans="1:35" ht="62.25" customHeight="1">
      <c r="A11" s="3">
        <v>6</v>
      </c>
      <c r="B11" s="2" t="s">
        <v>17</v>
      </c>
      <c r="C11" s="3">
        <v>22</v>
      </c>
      <c r="D11" s="3">
        <v>32</v>
      </c>
      <c r="E11" s="2" t="s">
        <v>1601</v>
      </c>
      <c r="F11" s="22" t="s">
        <v>274</v>
      </c>
      <c r="G11" s="21" t="s">
        <v>1596</v>
      </c>
      <c r="H11" s="18" t="s">
        <v>1729</v>
      </c>
      <c r="I11" s="19" t="s">
        <v>364</v>
      </c>
      <c r="J11" s="20" t="s">
        <v>111</v>
      </c>
      <c r="K11" s="3" t="s">
        <v>403</v>
      </c>
      <c r="L11" s="20" t="s">
        <v>1444</v>
      </c>
      <c r="M11" s="20" t="s">
        <v>2311</v>
      </c>
    </row>
    <row r="12" spans="1:35" ht="65.25" customHeight="1">
      <c r="A12" s="3">
        <v>7</v>
      </c>
      <c r="B12" s="2" t="s">
        <v>235</v>
      </c>
      <c r="C12" s="3">
        <v>16</v>
      </c>
      <c r="D12" s="3">
        <v>21</v>
      </c>
      <c r="E12" s="2" t="s">
        <v>1602</v>
      </c>
      <c r="F12" s="17">
        <v>3769067</v>
      </c>
      <c r="G12" s="21" t="s">
        <v>1603</v>
      </c>
      <c r="H12" s="18" t="s">
        <v>96</v>
      </c>
      <c r="I12" s="19" t="s">
        <v>357</v>
      </c>
      <c r="J12" s="3" t="s">
        <v>112</v>
      </c>
      <c r="K12" s="3" t="s">
        <v>101</v>
      </c>
      <c r="L12" s="20" t="s">
        <v>2226</v>
      </c>
      <c r="M12" s="20" t="s">
        <v>2228</v>
      </c>
    </row>
    <row r="13" spans="1:35" ht="70.5" customHeight="1">
      <c r="A13" s="3">
        <v>8</v>
      </c>
      <c r="B13" s="2" t="s">
        <v>3264</v>
      </c>
      <c r="C13" s="3">
        <v>30</v>
      </c>
      <c r="D13" s="3">
        <v>60</v>
      </c>
      <c r="E13" s="2" t="s">
        <v>1606</v>
      </c>
      <c r="F13" s="17">
        <v>3768279</v>
      </c>
      <c r="G13" s="21" t="s">
        <v>1607</v>
      </c>
      <c r="H13" s="18" t="s">
        <v>95</v>
      </c>
      <c r="I13" s="19" t="s">
        <v>363</v>
      </c>
      <c r="J13" s="3" t="s">
        <v>1994</v>
      </c>
      <c r="K13" s="3" t="s">
        <v>94</v>
      </c>
      <c r="L13" s="20" t="s">
        <v>2240</v>
      </c>
      <c r="M13" s="20" t="s">
        <v>2312</v>
      </c>
    </row>
    <row r="14" spans="1:35" ht="71.099999999999994" customHeight="1">
      <c r="A14" s="3">
        <v>9</v>
      </c>
      <c r="B14" s="2" t="s">
        <v>22</v>
      </c>
      <c r="C14" s="3">
        <v>20</v>
      </c>
      <c r="D14" s="3">
        <v>22</v>
      </c>
      <c r="E14" s="2" t="s">
        <v>1608</v>
      </c>
      <c r="F14" s="17">
        <v>3828109</v>
      </c>
      <c r="G14" s="21" t="s">
        <v>1609</v>
      </c>
      <c r="H14" s="18" t="s">
        <v>100</v>
      </c>
      <c r="I14" s="19" t="s">
        <v>363</v>
      </c>
      <c r="J14" s="3" t="s">
        <v>115</v>
      </c>
      <c r="K14" s="3" t="s">
        <v>94</v>
      </c>
      <c r="L14" s="20" t="s">
        <v>2225</v>
      </c>
      <c r="M14" s="20" t="s">
        <v>2226</v>
      </c>
    </row>
    <row r="15" spans="1:35" ht="65.25" customHeight="1">
      <c r="A15" s="3">
        <v>10</v>
      </c>
      <c r="B15" s="2" t="s">
        <v>265</v>
      </c>
      <c r="C15" s="3">
        <v>16</v>
      </c>
      <c r="D15" s="3">
        <v>21</v>
      </c>
      <c r="E15" s="2" t="s">
        <v>1612</v>
      </c>
      <c r="F15" s="17">
        <v>3839723</v>
      </c>
      <c r="G15" s="21" t="s">
        <v>1613</v>
      </c>
      <c r="H15" s="18" t="s">
        <v>121</v>
      </c>
      <c r="I15" s="19" t="s">
        <v>366</v>
      </c>
      <c r="J15" s="20" t="s">
        <v>120</v>
      </c>
      <c r="K15" s="3" t="s">
        <v>93</v>
      </c>
      <c r="L15" s="20" t="s">
        <v>2229</v>
      </c>
      <c r="M15" s="20" t="s">
        <v>2079</v>
      </c>
    </row>
    <row r="16" spans="1:35" s="23" customFormat="1" ht="63">
      <c r="A16" s="3">
        <v>11</v>
      </c>
      <c r="B16" s="24" t="s">
        <v>3</v>
      </c>
      <c r="C16" s="25">
        <v>22</v>
      </c>
      <c r="D16" s="25">
        <v>31</v>
      </c>
      <c r="E16" s="24" t="s">
        <v>1614</v>
      </c>
      <c r="F16" s="26">
        <v>3890118</v>
      </c>
      <c r="G16" s="21" t="s">
        <v>1615</v>
      </c>
      <c r="H16" s="25" t="s">
        <v>119</v>
      </c>
      <c r="I16" s="19" t="s">
        <v>367</v>
      </c>
      <c r="J16" s="25" t="s">
        <v>4</v>
      </c>
      <c r="K16" s="25" t="s">
        <v>402</v>
      </c>
      <c r="L16" s="20" t="s">
        <v>2230</v>
      </c>
      <c r="M16" s="20" t="s">
        <v>2234</v>
      </c>
      <c r="N16" s="27"/>
      <c r="O16" s="27"/>
      <c r="P16" s="27"/>
      <c r="Q16" s="27"/>
      <c r="R16" s="27"/>
      <c r="S16" s="27"/>
      <c r="T16" s="27"/>
      <c r="U16" s="27"/>
      <c r="V16" s="27"/>
      <c r="W16" s="27"/>
      <c r="X16" s="27"/>
      <c r="Y16" s="27"/>
      <c r="Z16" s="27"/>
      <c r="AA16" s="27"/>
      <c r="AB16" s="27"/>
      <c r="AC16" s="27"/>
      <c r="AD16" s="27"/>
      <c r="AE16" s="27"/>
      <c r="AF16" s="27"/>
      <c r="AG16" s="27"/>
      <c r="AH16" s="27"/>
      <c r="AI16" s="27"/>
    </row>
    <row r="17" spans="1:35" ht="57.75" customHeight="1">
      <c r="A17" s="3">
        <v>12</v>
      </c>
      <c r="B17" s="2" t="s">
        <v>5</v>
      </c>
      <c r="C17" s="3">
        <v>19</v>
      </c>
      <c r="D17" s="3">
        <v>29</v>
      </c>
      <c r="E17" s="2" t="s">
        <v>1616</v>
      </c>
      <c r="F17" s="17">
        <v>3765371</v>
      </c>
      <c r="G17" s="21" t="s">
        <v>1617</v>
      </c>
      <c r="H17" s="18" t="s">
        <v>122</v>
      </c>
      <c r="I17" s="19" t="s">
        <v>366</v>
      </c>
      <c r="J17" s="20" t="s">
        <v>6</v>
      </c>
      <c r="K17" s="3" t="s">
        <v>94</v>
      </c>
      <c r="L17" s="20" t="s">
        <v>2229</v>
      </c>
      <c r="M17" s="20" t="s">
        <v>2079</v>
      </c>
    </row>
    <row r="18" spans="1:35" ht="63" customHeight="1">
      <c r="A18" s="3">
        <v>13</v>
      </c>
      <c r="B18" s="2" t="s">
        <v>20</v>
      </c>
      <c r="C18" s="3">
        <v>20</v>
      </c>
      <c r="D18" s="3">
        <v>30</v>
      </c>
      <c r="E18" s="2" t="s">
        <v>2634</v>
      </c>
      <c r="F18" s="28" t="s">
        <v>1958</v>
      </c>
      <c r="G18" s="21" t="s">
        <v>1620</v>
      </c>
      <c r="H18" s="18" t="s">
        <v>1957</v>
      </c>
      <c r="I18" s="19" t="s">
        <v>355</v>
      </c>
      <c r="J18" s="20" t="s">
        <v>114</v>
      </c>
      <c r="K18" s="3" t="s">
        <v>118</v>
      </c>
      <c r="L18" s="20" t="s">
        <v>2218</v>
      </c>
      <c r="M18" s="20" t="s">
        <v>2220</v>
      </c>
    </row>
    <row r="19" spans="1:35" ht="69" customHeight="1">
      <c r="A19" s="3">
        <v>14</v>
      </c>
      <c r="B19" s="2" t="s">
        <v>34</v>
      </c>
      <c r="C19" s="3">
        <v>12</v>
      </c>
      <c r="D19" s="3">
        <v>30</v>
      </c>
      <c r="E19" s="2" t="s">
        <v>1621</v>
      </c>
      <c r="F19" s="17">
        <v>3811046</v>
      </c>
      <c r="G19" s="21" t="s">
        <v>1622</v>
      </c>
      <c r="H19" s="18" t="s">
        <v>135</v>
      </c>
      <c r="I19" s="19" t="s">
        <v>364</v>
      </c>
      <c r="J19" s="29" t="s">
        <v>114</v>
      </c>
      <c r="K19" s="3" t="s">
        <v>118</v>
      </c>
      <c r="L19" s="20" t="s">
        <v>2227</v>
      </c>
      <c r="M19" s="20" t="s">
        <v>1450</v>
      </c>
    </row>
    <row r="20" spans="1:35" ht="66" customHeight="1">
      <c r="A20" s="3">
        <v>15</v>
      </c>
      <c r="B20" s="2" t="s">
        <v>73</v>
      </c>
      <c r="C20" s="3">
        <v>29</v>
      </c>
      <c r="D20" s="3">
        <v>39</v>
      </c>
      <c r="E20" s="2" t="s">
        <v>1623</v>
      </c>
      <c r="F20" s="17">
        <v>3828523</v>
      </c>
      <c r="G20" s="2" t="s">
        <v>1624</v>
      </c>
      <c r="H20" s="18" t="s">
        <v>283</v>
      </c>
      <c r="I20" s="19" t="s">
        <v>368</v>
      </c>
      <c r="J20" s="20" t="s">
        <v>282</v>
      </c>
      <c r="K20" s="3" t="s">
        <v>168</v>
      </c>
      <c r="L20" s="20" t="s">
        <v>2239</v>
      </c>
      <c r="M20" s="20" t="s">
        <v>2235</v>
      </c>
    </row>
    <row r="21" spans="1:35" ht="55.5" customHeight="1">
      <c r="A21" s="3">
        <v>16</v>
      </c>
      <c r="B21" s="2" t="s">
        <v>197</v>
      </c>
      <c r="C21" s="3">
        <v>17</v>
      </c>
      <c r="D21" s="3">
        <v>24</v>
      </c>
      <c r="E21" s="2" t="s">
        <v>1625</v>
      </c>
      <c r="F21" s="17">
        <v>3826185</v>
      </c>
      <c r="G21" s="21" t="s">
        <v>1626</v>
      </c>
      <c r="H21" s="18" t="s">
        <v>420</v>
      </c>
      <c r="I21" s="19" t="s">
        <v>356</v>
      </c>
      <c r="J21" s="20" t="s">
        <v>419</v>
      </c>
      <c r="K21" s="3" t="s">
        <v>168</v>
      </c>
      <c r="L21" s="20" t="s">
        <v>2237</v>
      </c>
      <c r="M21" s="20" t="s">
        <v>2240</v>
      </c>
    </row>
    <row r="22" spans="1:35" ht="70.5" customHeight="1">
      <c r="A22" s="3">
        <v>17</v>
      </c>
      <c r="B22" s="2" t="s">
        <v>209</v>
      </c>
      <c r="C22" s="3">
        <v>26</v>
      </c>
      <c r="D22" s="3">
        <v>31</v>
      </c>
      <c r="E22" s="2" t="s">
        <v>1829</v>
      </c>
      <c r="F22" s="17">
        <v>3769685</v>
      </c>
      <c r="G22" s="21" t="s">
        <v>1831</v>
      </c>
      <c r="H22" s="18" t="s">
        <v>1830</v>
      </c>
      <c r="I22" s="19" t="s">
        <v>371</v>
      </c>
      <c r="J22" s="20" t="s">
        <v>421</v>
      </c>
      <c r="K22" s="3" t="s">
        <v>118</v>
      </c>
      <c r="L22" s="20" t="s">
        <v>2241</v>
      </c>
      <c r="M22" s="20" t="s">
        <v>2232</v>
      </c>
    </row>
    <row r="23" spans="1:35" ht="64.5" customHeight="1">
      <c r="A23" s="3">
        <v>18</v>
      </c>
      <c r="B23" s="2" t="s">
        <v>210</v>
      </c>
      <c r="C23" s="3">
        <v>10</v>
      </c>
      <c r="D23" s="3">
        <v>13</v>
      </c>
      <c r="E23" s="2" t="s">
        <v>193</v>
      </c>
      <c r="F23" s="17">
        <v>3828686</v>
      </c>
      <c r="G23" s="2"/>
      <c r="H23" s="18" t="s">
        <v>194</v>
      </c>
      <c r="I23" s="19" t="s">
        <v>365</v>
      </c>
      <c r="J23" s="3" t="s">
        <v>421</v>
      </c>
      <c r="K23" s="3" t="s">
        <v>195</v>
      </c>
      <c r="L23" s="20" t="s">
        <v>1854</v>
      </c>
      <c r="M23" s="20" t="s">
        <v>1855</v>
      </c>
    </row>
    <row r="24" spans="1:35" ht="75" customHeight="1">
      <c r="A24" s="3">
        <v>19</v>
      </c>
      <c r="B24" s="2" t="s">
        <v>229</v>
      </c>
      <c r="C24" s="3">
        <v>10</v>
      </c>
      <c r="D24" s="3">
        <v>18</v>
      </c>
      <c r="E24" s="2" t="s">
        <v>63</v>
      </c>
      <c r="F24" s="17">
        <v>3828830</v>
      </c>
      <c r="G24" s="2"/>
      <c r="H24" s="18"/>
      <c r="I24" s="19" t="s">
        <v>375</v>
      </c>
      <c r="J24" s="20" t="s">
        <v>421</v>
      </c>
      <c r="K24" s="3" t="s">
        <v>68</v>
      </c>
      <c r="L24" s="20" t="s">
        <v>2245</v>
      </c>
      <c r="M24" s="20" t="s">
        <v>2121</v>
      </c>
    </row>
    <row r="25" spans="1:35" ht="54.75" customHeight="1">
      <c r="A25" s="3">
        <v>20</v>
      </c>
      <c r="B25" s="2" t="s">
        <v>237</v>
      </c>
      <c r="C25" s="3">
        <v>15</v>
      </c>
      <c r="D25" s="3">
        <v>25</v>
      </c>
      <c r="E25" s="2" t="s">
        <v>1635</v>
      </c>
      <c r="F25" s="17">
        <v>3744888</v>
      </c>
      <c r="G25" s="21" t="s">
        <v>1636</v>
      </c>
      <c r="H25" s="18"/>
      <c r="I25" s="19" t="s">
        <v>363</v>
      </c>
      <c r="J25" s="20" t="s">
        <v>419</v>
      </c>
      <c r="K25" s="3" t="s">
        <v>207</v>
      </c>
      <c r="L25" s="20" t="s">
        <v>2225</v>
      </c>
      <c r="M25" s="20" t="s">
        <v>2226</v>
      </c>
    </row>
    <row r="26" spans="1:35" ht="68.25" customHeight="1">
      <c r="A26" s="3">
        <v>21</v>
      </c>
      <c r="B26" s="2" t="s">
        <v>239</v>
      </c>
      <c r="C26" s="3">
        <v>16</v>
      </c>
      <c r="D26" s="3">
        <v>29</v>
      </c>
      <c r="E26" s="2" t="s">
        <v>1637</v>
      </c>
      <c r="F26" s="17">
        <v>3817779</v>
      </c>
      <c r="G26" s="21" t="s">
        <v>1638</v>
      </c>
      <c r="H26" s="18"/>
      <c r="I26" s="19" t="s">
        <v>363</v>
      </c>
      <c r="J26" s="20" t="s">
        <v>419</v>
      </c>
      <c r="K26" s="3" t="s">
        <v>168</v>
      </c>
      <c r="L26" s="20" t="s">
        <v>2225</v>
      </c>
      <c r="M26" s="20" t="s">
        <v>2226</v>
      </c>
    </row>
    <row r="27" spans="1:35" s="30" customFormat="1" ht="67.5" customHeight="1">
      <c r="A27" s="3">
        <v>22</v>
      </c>
      <c r="B27" s="2" t="s">
        <v>245</v>
      </c>
      <c r="C27" s="3">
        <v>20</v>
      </c>
      <c r="D27" s="3">
        <v>30</v>
      </c>
      <c r="E27" s="2" t="s">
        <v>1641</v>
      </c>
      <c r="F27" s="17">
        <v>3825287</v>
      </c>
      <c r="G27" s="21" t="s">
        <v>3344</v>
      </c>
      <c r="H27" s="18" t="s">
        <v>247</v>
      </c>
      <c r="I27" s="19" t="s">
        <v>378</v>
      </c>
      <c r="J27" s="20" t="s">
        <v>249</v>
      </c>
      <c r="K27" s="3" t="s">
        <v>248</v>
      </c>
      <c r="L27" s="20" t="s">
        <v>2248</v>
      </c>
      <c r="M27" s="20" t="s">
        <v>2249</v>
      </c>
      <c r="N27" s="31"/>
      <c r="O27" s="31"/>
      <c r="P27" s="31"/>
      <c r="Q27" s="31"/>
      <c r="R27" s="31"/>
      <c r="S27" s="31"/>
      <c r="T27" s="31"/>
      <c r="U27" s="31"/>
      <c r="V27" s="31"/>
      <c r="W27" s="31"/>
      <c r="X27" s="31"/>
      <c r="Y27" s="31"/>
      <c r="Z27" s="31"/>
      <c r="AA27" s="31"/>
      <c r="AB27" s="31"/>
      <c r="AC27" s="31"/>
      <c r="AD27" s="31"/>
      <c r="AE27" s="31"/>
      <c r="AF27" s="31"/>
      <c r="AG27" s="31"/>
      <c r="AH27" s="31"/>
      <c r="AI27" s="31"/>
    </row>
    <row r="28" spans="1:35" s="32" customFormat="1" ht="65.25" customHeight="1">
      <c r="A28" s="33">
        <v>23</v>
      </c>
      <c r="B28" s="34" t="s">
        <v>3343</v>
      </c>
      <c r="C28" s="33">
        <v>30</v>
      </c>
      <c r="D28" s="33">
        <v>40</v>
      </c>
      <c r="E28" s="34" t="s">
        <v>1704</v>
      </c>
      <c r="F28" s="35">
        <v>2210926</v>
      </c>
      <c r="G28" s="34" t="s">
        <v>1705</v>
      </c>
      <c r="H28" s="36" t="s">
        <v>288</v>
      </c>
      <c r="I28" s="37" t="s">
        <v>395</v>
      </c>
      <c r="J28" s="38" t="s">
        <v>111</v>
      </c>
      <c r="K28" s="33" t="s">
        <v>68</v>
      </c>
      <c r="L28" s="38" t="s">
        <v>2275</v>
      </c>
      <c r="M28" s="38" t="s">
        <v>2233</v>
      </c>
      <c r="N28" s="39"/>
      <c r="O28" s="39"/>
      <c r="P28" s="39"/>
      <c r="Q28" s="39"/>
      <c r="R28" s="39"/>
      <c r="S28" s="39"/>
      <c r="T28" s="39"/>
      <c r="U28" s="39"/>
      <c r="V28" s="39"/>
      <c r="W28" s="39"/>
      <c r="X28" s="39"/>
      <c r="Y28" s="39"/>
      <c r="Z28" s="39"/>
      <c r="AA28" s="39"/>
      <c r="AB28" s="39"/>
      <c r="AC28" s="39"/>
      <c r="AD28" s="39"/>
      <c r="AE28" s="39"/>
      <c r="AF28" s="39"/>
      <c r="AG28" s="39"/>
      <c r="AH28" s="39"/>
      <c r="AI28" s="39"/>
    </row>
    <row r="29" spans="1:35" s="30" customFormat="1" ht="64.5" customHeight="1">
      <c r="A29" s="3">
        <v>24</v>
      </c>
      <c r="B29" s="2" t="s">
        <v>246</v>
      </c>
      <c r="C29" s="3">
        <v>17</v>
      </c>
      <c r="D29" s="3">
        <v>34</v>
      </c>
      <c r="E29" s="2" t="s">
        <v>379</v>
      </c>
      <c r="F29" s="17" t="s">
        <v>21</v>
      </c>
      <c r="G29" s="2"/>
      <c r="H29" s="18"/>
      <c r="I29" s="19" t="s">
        <v>378</v>
      </c>
      <c r="J29" s="3" t="s">
        <v>186</v>
      </c>
      <c r="K29" s="3" t="s">
        <v>161</v>
      </c>
      <c r="L29" s="20" t="s">
        <v>2248</v>
      </c>
      <c r="M29" s="20" t="s">
        <v>2249</v>
      </c>
      <c r="N29" s="31"/>
      <c r="O29" s="31"/>
      <c r="P29" s="31"/>
      <c r="Q29" s="31"/>
      <c r="R29" s="31"/>
      <c r="S29" s="31"/>
      <c r="T29" s="31"/>
      <c r="U29" s="31"/>
      <c r="V29" s="31"/>
      <c r="W29" s="31"/>
      <c r="X29" s="31"/>
      <c r="Y29" s="31"/>
      <c r="Z29" s="31"/>
      <c r="AA29" s="31"/>
      <c r="AB29" s="31"/>
      <c r="AC29" s="31"/>
      <c r="AD29" s="31"/>
      <c r="AE29" s="31"/>
      <c r="AF29" s="31"/>
      <c r="AG29" s="31"/>
      <c r="AH29" s="31"/>
      <c r="AI29" s="31"/>
    </row>
    <row r="30" spans="1:35" s="40" customFormat="1" ht="71.25" customHeight="1">
      <c r="A30" s="41">
        <v>25</v>
      </c>
      <c r="B30" s="42" t="s">
        <v>3353</v>
      </c>
      <c r="C30" s="41">
        <v>22</v>
      </c>
      <c r="D30" s="41">
        <v>22</v>
      </c>
      <c r="E30" s="42" t="s">
        <v>2635</v>
      </c>
      <c r="F30" s="43">
        <v>3769487</v>
      </c>
      <c r="G30" s="44" t="s">
        <v>1642</v>
      </c>
      <c r="H30" s="45" t="s">
        <v>128</v>
      </c>
      <c r="I30" s="46" t="s">
        <v>381</v>
      </c>
      <c r="J30" s="47" t="s">
        <v>127</v>
      </c>
      <c r="K30" s="41" t="s">
        <v>97</v>
      </c>
      <c r="L30" s="48" t="s">
        <v>2252</v>
      </c>
      <c r="M30" s="48" t="s">
        <v>2253</v>
      </c>
      <c r="N30" s="49"/>
      <c r="O30" s="49"/>
      <c r="P30" s="49"/>
      <c r="Q30" s="49"/>
      <c r="R30" s="49"/>
      <c r="S30" s="49"/>
      <c r="T30" s="49"/>
      <c r="U30" s="49"/>
      <c r="V30" s="49"/>
      <c r="W30" s="49"/>
      <c r="X30" s="49"/>
      <c r="Y30" s="49"/>
      <c r="Z30" s="49"/>
      <c r="AA30" s="49"/>
      <c r="AB30" s="49"/>
      <c r="AC30" s="49"/>
      <c r="AD30" s="49"/>
      <c r="AE30" s="49"/>
      <c r="AF30" s="49"/>
      <c r="AG30" s="49"/>
      <c r="AH30" s="49"/>
      <c r="AI30" s="49"/>
    </row>
    <row r="31" spans="1:35" s="50" customFormat="1" ht="70.5" customHeight="1">
      <c r="A31" s="3">
        <v>26</v>
      </c>
      <c r="B31" s="51" t="s">
        <v>244</v>
      </c>
      <c r="C31" s="16">
        <v>10</v>
      </c>
      <c r="D31" s="16">
        <v>12</v>
      </c>
      <c r="E31" s="51" t="s">
        <v>241</v>
      </c>
      <c r="F31" s="52">
        <v>3762767</v>
      </c>
      <c r="G31" s="2"/>
      <c r="H31" s="53"/>
      <c r="I31" s="19" t="s">
        <v>381</v>
      </c>
      <c r="J31" s="54" t="s">
        <v>253</v>
      </c>
      <c r="K31" s="16" t="s">
        <v>161</v>
      </c>
      <c r="L31" s="20" t="s">
        <v>2252</v>
      </c>
      <c r="M31" s="20" t="s">
        <v>2253</v>
      </c>
      <c r="N31" s="55"/>
      <c r="O31" s="55"/>
      <c r="P31" s="55"/>
      <c r="Q31" s="55"/>
      <c r="R31" s="55"/>
      <c r="S31" s="55"/>
      <c r="T31" s="55"/>
      <c r="U31" s="55"/>
      <c r="V31" s="55"/>
      <c r="W31" s="55"/>
      <c r="X31" s="55"/>
      <c r="Y31" s="55"/>
      <c r="Z31" s="55"/>
      <c r="AA31" s="55"/>
      <c r="AB31" s="55"/>
      <c r="AC31" s="55"/>
      <c r="AD31" s="55"/>
      <c r="AE31" s="55"/>
      <c r="AF31" s="55"/>
      <c r="AG31" s="55"/>
      <c r="AH31" s="55"/>
      <c r="AI31" s="55"/>
    </row>
    <row r="32" spans="1:35" s="50" customFormat="1" ht="57.75" customHeight="1">
      <c r="A32" s="3">
        <v>27</v>
      </c>
      <c r="B32" s="51" t="s">
        <v>145</v>
      </c>
      <c r="C32" s="16">
        <v>23</v>
      </c>
      <c r="D32" s="16">
        <v>30</v>
      </c>
      <c r="E32" s="51" t="s">
        <v>1643</v>
      </c>
      <c r="F32" s="52">
        <v>3810568</v>
      </c>
      <c r="G32" s="21" t="s">
        <v>1644</v>
      </c>
      <c r="H32" s="53" t="s">
        <v>148</v>
      </c>
      <c r="I32" s="19" t="s">
        <v>382</v>
      </c>
      <c r="J32" s="54" t="s">
        <v>147</v>
      </c>
      <c r="K32" s="16" t="s">
        <v>149</v>
      </c>
      <c r="L32" s="20" t="s">
        <v>2254</v>
      </c>
      <c r="M32" s="20" t="s">
        <v>2255</v>
      </c>
      <c r="N32" s="55"/>
      <c r="O32" s="55"/>
      <c r="P32" s="55"/>
      <c r="Q32" s="55"/>
      <c r="R32" s="55"/>
      <c r="S32" s="55"/>
      <c r="T32" s="55"/>
      <c r="U32" s="55"/>
      <c r="V32" s="55"/>
      <c r="W32" s="55"/>
      <c r="X32" s="55"/>
      <c r="Y32" s="55"/>
      <c r="Z32" s="55"/>
      <c r="AA32" s="55"/>
      <c r="AB32" s="55"/>
      <c r="AC32" s="55"/>
      <c r="AD32" s="55"/>
      <c r="AE32" s="55"/>
      <c r="AF32" s="55"/>
      <c r="AG32" s="55"/>
      <c r="AH32" s="55"/>
      <c r="AI32" s="55"/>
    </row>
    <row r="33" spans="1:35" s="50" customFormat="1" ht="56.25" customHeight="1">
      <c r="A33" s="3">
        <v>28</v>
      </c>
      <c r="B33" s="51" t="s">
        <v>146</v>
      </c>
      <c r="C33" s="16">
        <v>13</v>
      </c>
      <c r="D33" s="16">
        <v>21</v>
      </c>
      <c r="E33" s="51" t="s">
        <v>1645</v>
      </c>
      <c r="F33" s="52">
        <v>3733338</v>
      </c>
      <c r="G33" s="21" t="s">
        <v>1646</v>
      </c>
      <c r="H33" s="53" t="s">
        <v>178</v>
      </c>
      <c r="I33" s="19" t="s">
        <v>382</v>
      </c>
      <c r="J33" s="54" t="s">
        <v>150</v>
      </c>
      <c r="K33" s="16" t="s">
        <v>179</v>
      </c>
      <c r="L33" s="20" t="s">
        <v>2254</v>
      </c>
      <c r="M33" s="20" t="s">
        <v>2255</v>
      </c>
      <c r="N33" s="55"/>
      <c r="O33" s="55"/>
      <c r="P33" s="55"/>
      <c r="Q33" s="55"/>
      <c r="R33" s="55"/>
      <c r="S33" s="55"/>
      <c r="T33" s="55"/>
      <c r="U33" s="55"/>
      <c r="V33" s="55"/>
      <c r="W33" s="55"/>
      <c r="X33" s="55"/>
      <c r="Y33" s="55"/>
      <c r="Z33" s="55"/>
      <c r="AA33" s="55"/>
      <c r="AB33" s="55"/>
      <c r="AC33" s="55"/>
      <c r="AD33" s="55"/>
      <c r="AE33" s="55"/>
      <c r="AF33" s="55"/>
      <c r="AG33" s="55"/>
      <c r="AH33" s="55"/>
      <c r="AI33" s="55"/>
    </row>
    <row r="34" spans="1:35" s="50" customFormat="1" ht="48.75" customHeight="1">
      <c r="A34" s="3">
        <v>29</v>
      </c>
      <c r="B34" s="51" t="s">
        <v>13</v>
      </c>
      <c r="C34" s="16">
        <v>12</v>
      </c>
      <c r="D34" s="16">
        <v>16</v>
      </c>
      <c r="E34" s="51" t="s">
        <v>1647</v>
      </c>
      <c r="F34" s="52">
        <v>3838335</v>
      </c>
      <c r="G34" s="21" t="s">
        <v>1648</v>
      </c>
      <c r="H34" s="53" t="s">
        <v>105</v>
      </c>
      <c r="I34" s="19" t="s">
        <v>358</v>
      </c>
      <c r="J34" s="54" t="s">
        <v>249</v>
      </c>
      <c r="K34" s="16" t="s">
        <v>99</v>
      </c>
      <c r="L34" s="20" t="s">
        <v>2217</v>
      </c>
      <c r="M34" s="20" t="s">
        <v>2219</v>
      </c>
      <c r="N34" s="55"/>
      <c r="O34" s="55"/>
      <c r="P34" s="55"/>
      <c r="Q34" s="55"/>
      <c r="R34" s="55"/>
      <c r="S34" s="55"/>
      <c r="T34" s="55"/>
      <c r="U34" s="55"/>
      <c r="V34" s="55"/>
      <c r="W34" s="55"/>
      <c r="X34" s="55"/>
      <c r="Y34" s="55"/>
      <c r="Z34" s="55"/>
      <c r="AA34" s="55"/>
      <c r="AB34" s="55"/>
      <c r="AC34" s="55"/>
      <c r="AD34" s="55"/>
      <c r="AE34" s="55"/>
      <c r="AF34" s="55"/>
      <c r="AG34" s="55"/>
      <c r="AH34" s="55"/>
      <c r="AI34" s="55"/>
    </row>
    <row r="35" spans="1:35" s="50" customFormat="1" ht="54" customHeight="1">
      <c r="A35" s="3">
        <v>30</v>
      </c>
      <c r="B35" s="51" t="s">
        <v>87</v>
      </c>
      <c r="C35" s="16">
        <v>14</v>
      </c>
      <c r="D35" s="16">
        <v>19</v>
      </c>
      <c r="E35" s="51" t="s">
        <v>88</v>
      </c>
      <c r="F35" s="52">
        <v>3897374</v>
      </c>
      <c r="G35" s="2"/>
      <c r="H35" s="53" t="s">
        <v>90</v>
      </c>
      <c r="I35" s="19" t="s">
        <v>358</v>
      </c>
      <c r="J35" s="54" t="s">
        <v>89</v>
      </c>
      <c r="K35" s="16" t="s">
        <v>49</v>
      </c>
      <c r="L35" s="20" t="s">
        <v>2217</v>
      </c>
      <c r="M35" s="20" t="s">
        <v>2219</v>
      </c>
      <c r="N35" s="55"/>
      <c r="O35" s="55"/>
      <c r="P35" s="55"/>
      <c r="Q35" s="55"/>
      <c r="R35" s="55"/>
      <c r="S35" s="55"/>
      <c r="T35" s="55"/>
      <c r="U35" s="55"/>
      <c r="V35" s="55"/>
      <c r="W35" s="55"/>
      <c r="X35" s="55"/>
      <c r="Y35" s="55"/>
      <c r="Z35" s="55"/>
      <c r="AA35" s="55"/>
      <c r="AB35" s="55"/>
      <c r="AC35" s="55"/>
      <c r="AD35" s="55"/>
      <c r="AE35" s="55"/>
      <c r="AF35" s="55"/>
      <c r="AG35" s="55"/>
      <c r="AH35" s="55"/>
      <c r="AI35" s="55"/>
    </row>
    <row r="36" spans="1:35" s="50" customFormat="1" ht="52.5" customHeight="1">
      <c r="A36" s="3">
        <v>31</v>
      </c>
      <c r="B36" s="51" t="s">
        <v>9</v>
      </c>
      <c r="C36" s="16">
        <v>15</v>
      </c>
      <c r="D36" s="16">
        <v>26</v>
      </c>
      <c r="E36" s="51" t="s">
        <v>1649</v>
      </c>
      <c r="F36" s="52">
        <v>3768704</v>
      </c>
      <c r="G36" s="21" t="s">
        <v>1650</v>
      </c>
      <c r="H36" s="53" t="s">
        <v>11</v>
      </c>
      <c r="I36" s="19" t="s">
        <v>358</v>
      </c>
      <c r="J36" s="54" t="s">
        <v>10</v>
      </c>
      <c r="K36" s="16" t="s">
        <v>405</v>
      </c>
      <c r="L36" s="20" t="s">
        <v>2217</v>
      </c>
      <c r="M36" s="20" t="s">
        <v>2219</v>
      </c>
      <c r="N36" s="55"/>
      <c r="O36" s="55"/>
      <c r="P36" s="55"/>
      <c r="Q36" s="55"/>
      <c r="R36" s="55"/>
      <c r="S36" s="55"/>
      <c r="T36" s="55"/>
      <c r="U36" s="55"/>
      <c r="V36" s="55"/>
      <c r="W36" s="55"/>
      <c r="X36" s="55"/>
      <c r="Y36" s="55"/>
      <c r="Z36" s="55"/>
      <c r="AA36" s="55"/>
      <c r="AB36" s="55"/>
      <c r="AC36" s="55"/>
      <c r="AD36" s="55"/>
      <c r="AE36" s="55"/>
      <c r="AF36" s="55"/>
      <c r="AG36" s="55"/>
      <c r="AH36" s="55"/>
      <c r="AI36" s="55"/>
    </row>
    <row r="37" spans="1:35" s="50" customFormat="1" ht="67.5" customHeight="1">
      <c r="A37" s="3">
        <v>32</v>
      </c>
      <c r="B37" s="51" t="s">
        <v>267</v>
      </c>
      <c r="C37" s="16">
        <v>17</v>
      </c>
      <c r="D37" s="16">
        <v>27</v>
      </c>
      <c r="E37" s="51" t="s">
        <v>1651</v>
      </c>
      <c r="F37" s="52">
        <v>3734479</v>
      </c>
      <c r="G37" s="21" t="s">
        <v>1652</v>
      </c>
      <c r="H37" s="53" t="s">
        <v>273</v>
      </c>
      <c r="I37" s="19" t="s">
        <v>366</v>
      </c>
      <c r="J37" s="54" t="s">
        <v>272</v>
      </c>
      <c r="K37" s="16" t="s">
        <v>168</v>
      </c>
      <c r="L37" s="20" t="s">
        <v>2229</v>
      </c>
      <c r="M37" s="20" t="s">
        <v>2079</v>
      </c>
      <c r="N37" s="55"/>
      <c r="O37" s="55"/>
      <c r="P37" s="55"/>
      <c r="Q37" s="55"/>
      <c r="R37" s="55"/>
      <c r="S37" s="55"/>
      <c r="T37" s="55"/>
      <c r="U37" s="55"/>
      <c r="V37" s="55"/>
      <c r="W37" s="55"/>
      <c r="X37" s="55"/>
      <c r="Y37" s="55"/>
      <c r="Z37" s="55"/>
      <c r="AA37" s="55"/>
      <c r="AB37" s="55"/>
      <c r="AC37" s="55"/>
      <c r="AD37" s="55"/>
      <c r="AE37" s="55"/>
      <c r="AF37" s="55"/>
      <c r="AG37" s="55"/>
      <c r="AH37" s="55"/>
      <c r="AI37" s="55"/>
    </row>
    <row r="38" spans="1:35" s="50" customFormat="1" ht="66.75" customHeight="1">
      <c r="A38" s="3">
        <v>33</v>
      </c>
      <c r="B38" s="51" t="s">
        <v>266</v>
      </c>
      <c r="C38" s="16">
        <v>31</v>
      </c>
      <c r="D38" s="16">
        <v>40</v>
      </c>
      <c r="E38" s="51" t="s">
        <v>1653</v>
      </c>
      <c r="F38" s="52" t="s">
        <v>233</v>
      </c>
      <c r="G38" s="21" t="s">
        <v>1654</v>
      </c>
      <c r="H38" s="53" t="s">
        <v>271</v>
      </c>
      <c r="I38" s="19" t="s">
        <v>366</v>
      </c>
      <c r="J38" s="54" t="s">
        <v>270</v>
      </c>
      <c r="K38" s="16" t="s">
        <v>49</v>
      </c>
      <c r="L38" s="20" t="s">
        <v>2229</v>
      </c>
      <c r="M38" s="20" t="s">
        <v>2079</v>
      </c>
      <c r="N38" s="55"/>
      <c r="O38" s="55"/>
      <c r="P38" s="55"/>
      <c r="Q38" s="55"/>
      <c r="R38" s="55"/>
      <c r="S38" s="55"/>
      <c r="T38" s="55"/>
      <c r="U38" s="55"/>
      <c r="V38" s="55"/>
      <c r="W38" s="55"/>
      <c r="X38" s="55"/>
      <c r="Y38" s="55"/>
      <c r="Z38" s="55"/>
      <c r="AA38" s="55"/>
      <c r="AB38" s="55"/>
      <c r="AC38" s="55"/>
      <c r="AD38" s="55"/>
      <c r="AE38" s="55"/>
      <c r="AF38" s="55"/>
      <c r="AG38" s="55"/>
      <c r="AH38" s="55"/>
      <c r="AI38" s="55"/>
    </row>
    <row r="39" spans="1:35" s="50" customFormat="1" ht="70.5" customHeight="1">
      <c r="A39" s="3">
        <v>34</v>
      </c>
      <c r="B39" s="51" t="s">
        <v>64</v>
      </c>
      <c r="C39" s="16">
        <v>16</v>
      </c>
      <c r="D39" s="16">
        <v>20</v>
      </c>
      <c r="E39" s="51" t="s">
        <v>1657</v>
      </c>
      <c r="F39" s="52">
        <v>3890812</v>
      </c>
      <c r="G39" s="21" t="s">
        <v>1658</v>
      </c>
      <c r="H39" s="53" t="s">
        <v>67</v>
      </c>
      <c r="I39" s="19" t="s">
        <v>366</v>
      </c>
      <c r="J39" s="54" t="s">
        <v>66</v>
      </c>
      <c r="K39" s="16" t="s">
        <v>68</v>
      </c>
      <c r="L39" s="20" t="s">
        <v>2229</v>
      </c>
      <c r="M39" s="20" t="s">
        <v>2079</v>
      </c>
      <c r="N39" s="55"/>
      <c r="O39" s="55"/>
      <c r="P39" s="55"/>
      <c r="Q39" s="55"/>
      <c r="R39" s="55"/>
      <c r="S39" s="55"/>
      <c r="T39" s="55"/>
      <c r="U39" s="55"/>
      <c r="V39" s="55"/>
      <c r="W39" s="55"/>
      <c r="X39" s="55"/>
      <c r="Y39" s="55"/>
      <c r="Z39" s="55"/>
      <c r="AA39" s="55"/>
      <c r="AB39" s="55"/>
      <c r="AC39" s="55"/>
      <c r="AD39" s="55"/>
      <c r="AE39" s="55"/>
      <c r="AF39" s="55"/>
      <c r="AG39" s="55"/>
      <c r="AH39" s="55"/>
      <c r="AI39" s="55"/>
    </row>
    <row r="40" spans="1:35" s="50" customFormat="1" ht="70.5" customHeight="1">
      <c r="A40" s="3">
        <v>35</v>
      </c>
      <c r="B40" s="51" t="s">
        <v>65</v>
      </c>
      <c r="C40" s="16">
        <v>20</v>
      </c>
      <c r="D40" s="16">
        <v>30</v>
      </c>
      <c r="E40" s="51" t="s">
        <v>202</v>
      </c>
      <c r="F40" s="52"/>
      <c r="G40" s="2"/>
      <c r="H40" s="53" t="s">
        <v>69</v>
      </c>
      <c r="I40" s="19" t="s">
        <v>366</v>
      </c>
      <c r="J40" s="54" t="s">
        <v>70</v>
      </c>
      <c r="K40" s="16" t="s">
        <v>203</v>
      </c>
      <c r="L40" s="20" t="s">
        <v>2220</v>
      </c>
      <c r="M40" s="20" t="s">
        <v>2596</v>
      </c>
      <c r="N40" s="55"/>
      <c r="O40" s="55"/>
      <c r="P40" s="55"/>
      <c r="Q40" s="55"/>
      <c r="R40" s="55"/>
      <c r="S40" s="55"/>
      <c r="T40" s="55"/>
      <c r="U40" s="55"/>
      <c r="V40" s="55"/>
      <c r="W40" s="55"/>
      <c r="X40" s="55"/>
      <c r="Y40" s="55"/>
      <c r="Z40" s="55"/>
      <c r="AA40" s="55"/>
      <c r="AB40" s="55"/>
      <c r="AC40" s="55"/>
      <c r="AD40" s="55"/>
      <c r="AE40" s="55"/>
      <c r="AF40" s="55"/>
      <c r="AG40" s="55"/>
      <c r="AH40" s="55"/>
      <c r="AI40" s="55"/>
    </row>
    <row r="41" spans="1:35" s="56" customFormat="1" ht="62.25" customHeight="1">
      <c r="A41" s="3">
        <v>36</v>
      </c>
      <c r="B41" s="57" t="s">
        <v>231</v>
      </c>
      <c r="C41" s="58">
        <v>18</v>
      </c>
      <c r="D41" s="58">
        <v>20</v>
      </c>
      <c r="E41" s="57" t="s">
        <v>1633</v>
      </c>
      <c r="F41" s="59">
        <v>3769353</v>
      </c>
      <c r="G41" s="60" t="s">
        <v>1634</v>
      </c>
      <c r="H41" s="61"/>
      <c r="I41" s="62" t="s">
        <v>375</v>
      </c>
      <c r="J41" s="63" t="s">
        <v>419</v>
      </c>
      <c r="K41" s="58" t="s">
        <v>207</v>
      </c>
      <c r="L41" s="63" t="s">
        <v>2245</v>
      </c>
      <c r="M41" s="63" t="s">
        <v>2121</v>
      </c>
      <c r="N41" s="64"/>
      <c r="O41" s="64"/>
      <c r="P41" s="64"/>
      <c r="Q41" s="64"/>
      <c r="R41" s="64"/>
      <c r="S41" s="64"/>
      <c r="T41" s="64"/>
      <c r="U41" s="64"/>
      <c r="V41" s="64"/>
      <c r="W41" s="64"/>
      <c r="X41" s="64"/>
      <c r="Y41" s="64"/>
      <c r="Z41" s="64"/>
      <c r="AA41" s="64"/>
      <c r="AB41" s="64"/>
      <c r="AC41" s="64"/>
      <c r="AD41" s="64"/>
      <c r="AE41" s="64"/>
      <c r="AF41" s="64"/>
      <c r="AG41" s="64"/>
      <c r="AH41" s="64"/>
      <c r="AI41" s="64"/>
    </row>
    <row r="42" spans="1:35" s="56" customFormat="1" ht="66" customHeight="1">
      <c r="A42" s="3">
        <v>37</v>
      </c>
      <c r="B42" s="57" t="s">
        <v>43</v>
      </c>
      <c r="C42" s="58">
        <v>12</v>
      </c>
      <c r="D42" s="58">
        <v>14</v>
      </c>
      <c r="E42" s="57" t="s">
        <v>1659</v>
      </c>
      <c r="F42" s="65" t="s">
        <v>23</v>
      </c>
      <c r="G42" s="60" t="s">
        <v>1660</v>
      </c>
      <c r="H42" s="61" t="s">
        <v>45</v>
      </c>
      <c r="I42" s="62" t="s">
        <v>376</v>
      </c>
      <c r="J42" s="66" t="s">
        <v>44</v>
      </c>
      <c r="K42" s="58" t="s">
        <v>46</v>
      </c>
      <c r="L42" s="63" t="s">
        <v>2246</v>
      </c>
      <c r="M42" s="63" t="s">
        <v>2256</v>
      </c>
      <c r="N42" s="64"/>
      <c r="O42" s="64"/>
      <c r="P42" s="64"/>
      <c r="Q42" s="64"/>
      <c r="R42" s="64"/>
      <c r="S42" s="64"/>
      <c r="T42" s="64"/>
      <c r="U42" s="64"/>
      <c r="V42" s="64"/>
      <c r="W42" s="64"/>
      <c r="X42" s="64"/>
      <c r="Y42" s="64"/>
      <c r="Z42" s="64"/>
      <c r="AA42" s="64"/>
      <c r="AB42" s="64"/>
      <c r="AC42" s="64"/>
      <c r="AD42" s="64"/>
      <c r="AE42" s="64"/>
      <c r="AF42" s="64"/>
      <c r="AG42" s="64"/>
      <c r="AH42" s="64"/>
      <c r="AI42" s="64"/>
    </row>
    <row r="43" spans="1:35" s="50" customFormat="1" ht="59.25" customHeight="1">
      <c r="A43" s="3">
        <v>38</v>
      </c>
      <c r="B43" s="51" t="s">
        <v>50</v>
      </c>
      <c r="C43" s="16">
        <v>10</v>
      </c>
      <c r="D43" s="16">
        <v>10</v>
      </c>
      <c r="E43" s="51" t="s">
        <v>1661</v>
      </c>
      <c r="F43" s="52">
        <v>3760056</v>
      </c>
      <c r="G43" s="21" t="s">
        <v>1662</v>
      </c>
      <c r="H43" s="53" t="s">
        <v>48</v>
      </c>
      <c r="I43" s="19" t="s">
        <v>376</v>
      </c>
      <c r="J43" s="54" t="s">
        <v>47</v>
      </c>
      <c r="K43" s="16" t="s">
        <v>49</v>
      </c>
      <c r="L43" s="20" t="s">
        <v>2246</v>
      </c>
      <c r="M43" s="20" t="s">
        <v>2256</v>
      </c>
      <c r="N43" s="55"/>
      <c r="O43" s="55"/>
      <c r="P43" s="55"/>
      <c r="Q43" s="55"/>
      <c r="R43" s="55"/>
      <c r="S43" s="55"/>
      <c r="T43" s="55"/>
      <c r="U43" s="55"/>
      <c r="V43" s="55"/>
      <c r="W43" s="55"/>
      <c r="X43" s="55"/>
      <c r="Y43" s="55"/>
      <c r="Z43" s="55"/>
      <c r="AA43" s="55"/>
      <c r="AB43" s="55"/>
      <c r="AC43" s="55"/>
      <c r="AD43" s="55"/>
      <c r="AE43" s="55"/>
      <c r="AF43" s="55"/>
      <c r="AG43" s="55"/>
      <c r="AH43" s="55"/>
      <c r="AI43" s="55"/>
    </row>
    <row r="44" spans="1:35" s="50" customFormat="1" ht="69" customHeight="1">
      <c r="A44" s="3">
        <v>39</v>
      </c>
      <c r="B44" s="51" t="s">
        <v>60</v>
      </c>
      <c r="C44" s="16">
        <v>21</v>
      </c>
      <c r="D44" s="16">
        <v>32</v>
      </c>
      <c r="E44" s="51" t="s">
        <v>1663</v>
      </c>
      <c r="F44" s="52">
        <v>3739759</v>
      </c>
      <c r="G44" s="21" t="s">
        <v>1664</v>
      </c>
      <c r="H44" s="53" t="s">
        <v>240</v>
      </c>
      <c r="I44" s="19" t="s">
        <v>355</v>
      </c>
      <c r="J44" s="54" t="s">
        <v>61</v>
      </c>
      <c r="K44" s="16" t="s">
        <v>404</v>
      </c>
      <c r="L44" s="20" t="s">
        <v>2218</v>
      </c>
      <c r="M44" s="20" t="s">
        <v>2220</v>
      </c>
      <c r="N44" s="55"/>
      <c r="O44" s="55"/>
      <c r="P44" s="55"/>
      <c r="Q44" s="55"/>
      <c r="R44" s="55"/>
      <c r="S44" s="55"/>
      <c r="T44" s="55"/>
      <c r="U44" s="55"/>
      <c r="V44" s="55"/>
      <c r="W44" s="55"/>
      <c r="X44" s="55"/>
      <c r="Y44" s="55"/>
      <c r="Z44" s="55"/>
      <c r="AA44" s="55"/>
      <c r="AB44" s="55"/>
      <c r="AC44" s="55"/>
      <c r="AD44" s="55"/>
      <c r="AE44" s="55"/>
      <c r="AF44" s="55"/>
      <c r="AG44" s="55"/>
      <c r="AH44" s="55"/>
      <c r="AI44" s="55"/>
    </row>
    <row r="45" spans="1:35" s="50" customFormat="1" ht="58.5" customHeight="1">
      <c r="A45" s="3">
        <v>40</v>
      </c>
      <c r="B45" s="51" t="s">
        <v>285</v>
      </c>
      <c r="C45" s="16">
        <v>20</v>
      </c>
      <c r="D45" s="16">
        <v>24</v>
      </c>
      <c r="E45" s="51" t="s">
        <v>1665</v>
      </c>
      <c r="F45" s="52">
        <v>3881199</v>
      </c>
      <c r="G45" s="21" t="s">
        <v>3350</v>
      </c>
      <c r="H45" s="53" t="s">
        <v>3349</v>
      </c>
      <c r="I45" s="19" t="s">
        <v>368</v>
      </c>
      <c r="J45" s="54" t="s">
        <v>284</v>
      </c>
      <c r="K45" s="16" t="s">
        <v>49</v>
      </c>
      <c r="L45" s="20" t="s">
        <v>2239</v>
      </c>
      <c r="M45" s="20" t="s">
        <v>2235</v>
      </c>
      <c r="N45" s="55"/>
      <c r="O45" s="55"/>
      <c r="P45" s="55"/>
      <c r="Q45" s="55"/>
      <c r="R45" s="55"/>
      <c r="S45" s="55"/>
      <c r="T45" s="55"/>
      <c r="U45" s="55"/>
      <c r="V45" s="55"/>
      <c r="W45" s="55"/>
      <c r="X45" s="55"/>
      <c r="Y45" s="55"/>
      <c r="Z45" s="55"/>
      <c r="AA45" s="55"/>
      <c r="AB45" s="55"/>
      <c r="AC45" s="55"/>
      <c r="AD45" s="55"/>
      <c r="AE45" s="55"/>
      <c r="AF45" s="55"/>
      <c r="AG45" s="55"/>
      <c r="AH45" s="55"/>
      <c r="AI45" s="55"/>
    </row>
    <row r="46" spans="1:35" s="50" customFormat="1" ht="59.25" customHeight="1">
      <c r="A46" s="3">
        <v>41</v>
      </c>
      <c r="B46" s="51" t="s">
        <v>286</v>
      </c>
      <c r="C46" s="16">
        <v>10</v>
      </c>
      <c r="D46" s="16">
        <v>12</v>
      </c>
      <c r="E46" s="51" t="s">
        <v>353</v>
      </c>
      <c r="F46" s="52"/>
      <c r="G46" s="2"/>
      <c r="H46" s="53" t="s">
        <v>433</v>
      </c>
      <c r="I46" s="19" t="s">
        <v>384</v>
      </c>
      <c r="J46" s="54" t="s">
        <v>249</v>
      </c>
      <c r="K46" s="16" t="s">
        <v>168</v>
      </c>
      <c r="L46" s="20" t="s">
        <v>2257</v>
      </c>
      <c r="M46" s="20" t="s">
        <v>1484</v>
      </c>
      <c r="N46" s="55"/>
      <c r="O46" s="55"/>
      <c r="P46" s="55"/>
      <c r="Q46" s="55"/>
      <c r="R46" s="55"/>
      <c r="S46" s="55"/>
      <c r="T46" s="55"/>
      <c r="U46" s="55"/>
      <c r="V46" s="55"/>
      <c r="W46" s="55"/>
      <c r="X46" s="55"/>
      <c r="Y46" s="55"/>
      <c r="Z46" s="55"/>
      <c r="AA46" s="55"/>
      <c r="AB46" s="55"/>
      <c r="AC46" s="55"/>
      <c r="AD46" s="55"/>
      <c r="AE46" s="55"/>
      <c r="AF46" s="55"/>
      <c r="AG46" s="55"/>
      <c r="AH46" s="55"/>
      <c r="AI46" s="55"/>
    </row>
    <row r="47" spans="1:35" s="50" customFormat="1" ht="66" customHeight="1">
      <c r="A47" s="3">
        <v>42</v>
      </c>
      <c r="B47" s="51" t="s">
        <v>293</v>
      </c>
      <c r="C47" s="16">
        <v>10</v>
      </c>
      <c r="D47" s="16">
        <v>12</v>
      </c>
      <c r="E47" s="51" t="s">
        <v>354</v>
      </c>
      <c r="F47" s="52"/>
      <c r="G47" s="2"/>
      <c r="H47" s="53" t="s">
        <v>429</v>
      </c>
      <c r="I47" s="19" t="s">
        <v>383</v>
      </c>
      <c r="J47" s="54" t="s">
        <v>424</v>
      </c>
      <c r="K47" s="16" t="s">
        <v>168</v>
      </c>
      <c r="L47" s="20" t="s">
        <v>2259</v>
      </c>
      <c r="M47" s="20" t="s">
        <v>1820</v>
      </c>
      <c r="N47" s="55"/>
      <c r="O47" s="55"/>
      <c r="P47" s="55"/>
      <c r="Q47" s="55"/>
      <c r="R47" s="55"/>
      <c r="S47" s="55"/>
      <c r="T47" s="55"/>
      <c r="U47" s="55"/>
      <c r="V47" s="55"/>
      <c r="W47" s="55"/>
      <c r="X47" s="55"/>
      <c r="Y47" s="55"/>
      <c r="Z47" s="55"/>
      <c r="AA47" s="55"/>
      <c r="AB47" s="55"/>
      <c r="AC47" s="55"/>
      <c r="AD47" s="55"/>
      <c r="AE47" s="55"/>
      <c r="AF47" s="55"/>
      <c r="AG47" s="55"/>
      <c r="AH47" s="55"/>
      <c r="AI47" s="55"/>
    </row>
    <row r="48" spans="1:35" s="50" customFormat="1" ht="59.25" customHeight="1">
      <c r="A48" s="3">
        <v>43</v>
      </c>
      <c r="B48" s="51" t="s">
        <v>296</v>
      </c>
      <c r="C48" s="16">
        <v>16</v>
      </c>
      <c r="D48" s="16">
        <v>22</v>
      </c>
      <c r="E48" s="51" t="s">
        <v>62</v>
      </c>
      <c r="F48" s="52">
        <v>3764244</v>
      </c>
      <c r="G48" s="2"/>
      <c r="H48" s="53" t="s">
        <v>430</v>
      </c>
      <c r="I48" s="19" t="s">
        <v>372</v>
      </c>
      <c r="J48" s="54" t="s">
        <v>199</v>
      </c>
      <c r="K48" s="16" t="s">
        <v>161</v>
      </c>
      <c r="L48" s="20" t="s">
        <v>2231</v>
      </c>
      <c r="M48" s="20" t="s">
        <v>2261</v>
      </c>
      <c r="N48" s="55"/>
      <c r="O48" s="55"/>
      <c r="P48" s="55"/>
      <c r="Q48" s="55"/>
      <c r="R48" s="55"/>
      <c r="S48" s="55"/>
      <c r="T48" s="55"/>
      <c r="U48" s="55"/>
      <c r="V48" s="55"/>
      <c r="W48" s="55"/>
      <c r="X48" s="55"/>
      <c r="Y48" s="55"/>
      <c r="Z48" s="55"/>
      <c r="AA48" s="55"/>
      <c r="AB48" s="55"/>
      <c r="AC48" s="55"/>
      <c r="AD48" s="55"/>
      <c r="AE48" s="55"/>
      <c r="AF48" s="55"/>
      <c r="AG48" s="55"/>
      <c r="AH48" s="55"/>
      <c r="AI48" s="55"/>
    </row>
    <row r="49" spans="1:35" s="50" customFormat="1" ht="54" customHeight="1">
      <c r="A49" s="3">
        <v>44</v>
      </c>
      <c r="B49" s="51" t="s">
        <v>297</v>
      </c>
      <c r="C49" s="16">
        <v>16</v>
      </c>
      <c r="D49" s="16">
        <v>16</v>
      </c>
      <c r="E49" s="51" t="s">
        <v>37</v>
      </c>
      <c r="F49" s="52" t="s">
        <v>38</v>
      </c>
      <c r="G49" s="2"/>
      <c r="H49" s="53" t="s">
        <v>431</v>
      </c>
      <c r="I49" s="19" t="s">
        <v>374</v>
      </c>
      <c r="J49" s="54" t="s">
        <v>424</v>
      </c>
      <c r="K49" s="16" t="s">
        <v>68</v>
      </c>
      <c r="L49" s="20" t="s">
        <v>2244</v>
      </c>
      <c r="M49" s="20" t="s">
        <v>2262</v>
      </c>
      <c r="N49" s="55"/>
      <c r="O49" s="55"/>
      <c r="P49" s="55"/>
      <c r="Q49" s="55"/>
      <c r="R49" s="55"/>
      <c r="S49" s="55"/>
      <c r="T49" s="55"/>
      <c r="U49" s="55"/>
      <c r="V49" s="55"/>
      <c r="W49" s="55"/>
      <c r="X49" s="55"/>
      <c r="Y49" s="55"/>
      <c r="Z49" s="55"/>
      <c r="AA49" s="55"/>
      <c r="AB49" s="55"/>
      <c r="AC49" s="55"/>
      <c r="AD49" s="55"/>
      <c r="AE49" s="55"/>
      <c r="AF49" s="55"/>
      <c r="AG49" s="55"/>
      <c r="AH49" s="55"/>
      <c r="AI49" s="55"/>
    </row>
    <row r="50" spans="1:35" s="50" customFormat="1" ht="63.75" customHeight="1">
      <c r="A50" s="3">
        <v>45</v>
      </c>
      <c r="B50" s="51" t="s">
        <v>301</v>
      </c>
      <c r="C50" s="16">
        <v>20</v>
      </c>
      <c r="D50" s="16">
        <v>22</v>
      </c>
      <c r="E50" s="51" t="s">
        <v>1666</v>
      </c>
      <c r="F50" s="52">
        <v>3739332</v>
      </c>
      <c r="G50" s="2" t="s">
        <v>1667</v>
      </c>
      <c r="H50" s="53" t="s">
        <v>432</v>
      </c>
      <c r="I50" s="19" t="s">
        <v>377</v>
      </c>
      <c r="J50" s="54" t="s">
        <v>302</v>
      </c>
      <c r="K50" s="16" t="s">
        <v>161</v>
      </c>
      <c r="L50" s="20" t="s">
        <v>2247</v>
      </c>
      <c r="M50" s="20" t="s">
        <v>2263</v>
      </c>
      <c r="N50" s="55"/>
      <c r="O50" s="55"/>
      <c r="P50" s="55"/>
      <c r="Q50" s="55"/>
      <c r="R50" s="55"/>
      <c r="S50" s="55"/>
      <c r="T50" s="55"/>
      <c r="U50" s="55"/>
      <c r="V50" s="55"/>
      <c r="W50" s="55"/>
      <c r="X50" s="55"/>
      <c r="Y50" s="55"/>
      <c r="Z50" s="55"/>
      <c r="AA50" s="55"/>
      <c r="AB50" s="55"/>
      <c r="AC50" s="55"/>
      <c r="AD50" s="55"/>
      <c r="AE50" s="55"/>
      <c r="AF50" s="55"/>
      <c r="AG50" s="55"/>
      <c r="AH50" s="55"/>
      <c r="AI50" s="55"/>
    </row>
    <row r="51" spans="1:35" s="50" customFormat="1" ht="78" customHeight="1">
      <c r="A51" s="3">
        <v>46</v>
      </c>
      <c r="B51" s="51" t="s">
        <v>303</v>
      </c>
      <c r="C51" s="16">
        <v>18</v>
      </c>
      <c r="D51" s="16">
        <v>21</v>
      </c>
      <c r="E51" s="51" t="s">
        <v>1668</v>
      </c>
      <c r="F51" s="52">
        <v>3766817</v>
      </c>
      <c r="G51" s="21" t="s">
        <v>1669</v>
      </c>
      <c r="H51" s="53"/>
      <c r="I51" s="19" t="s">
        <v>377</v>
      </c>
      <c r="J51" s="54" t="s">
        <v>304</v>
      </c>
      <c r="K51" s="16" t="s">
        <v>168</v>
      </c>
      <c r="L51" s="20" t="s">
        <v>2247</v>
      </c>
      <c r="M51" s="20" t="s">
        <v>2263</v>
      </c>
      <c r="N51" s="55"/>
      <c r="O51" s="55"/>
      <c r="P51" s="55"/>
      <c r="Q51" s="55"/>
      <c r="R51" s="55"/>
      <c r="S51" s="55"/>
      <c r="T51" s="55"/>
      <c r="U51" s="55"/>
      <c r="V51" s="55"/>
      <c r="W51" s="55"/>
      <c r="X51" s="55"/>
      <c r="Y51" s="55"/>
      <c r="Z51" s="55"/>
      <c r="AA51" s="55"/>
      <c r="AB51" s="55"/>
      <c r="AC51" s="55"/>
      <c r="AD51" s="55"/>
      <c r="AE51" s="55"/>
      <c r="AF51" s="55"/>
      <c r="AG51" s="55"/>
      <c r="AH51" s="55"/>
      <c r="AI51" s="55"/>
    </row>
    <row r="52" spans="1:35" s="50" customFormat="1" ht="93.75" customHeight="1">
      <c r="A52" s="3">
        <v>47</v>
      </c>
      <c r="B52" s="67" t="s">
        <v>307</v>
      </c>
      <c r="C52" s="16">
        <v>14</v>
      </c>
      <c r="D52" s="16">
        <v>17</v>
      </c>
      <c r="E52" s="51" t="s">
        <v>3354</v>
      </c>
      <c r="F52" s="51" t="s">
        <v>3355</v>
      </c>
      <c r="G52" s="21" t="s">
        <v>3357</v>
      </c>
      <c r="H52" s="53" t="s">
        <v>3356</v>
      </c>
      <c r="I52" s="19" t="s">
        <v>3361</v>
      </c>
      <c r="J52" s="54" t="s">
        <v>3358</v>
      </c>
      <c r="K52" s="16" t="s">
        <v>49</v>
      </c>
      <c r="L52" s="68" t="s">
        <v>3359</v>
      </c>
      <c r="M52" s="68" t="s">
        <v>3360</v>
      </c>
      <c r="N52" s="55"/>
      <c r="O52" s="55"/>
      <c r="P52" s="55"/>
      <c r="Q52" s="55"/>
      <c r="R52" s="55"/>
      <c r="S52" s="55"/>
      <c r="T52" s="55"/>
      <c r="U52" s="55"/>
      <c r="V52" s="55"/>
      <c r="W52" s="55"/>
      <c r="X52" s="55"/>
      <c r="Y52" s="55"/>
      <c r="Z52" s="55"/>
      <c r="AA52" s="55"/>
      <c r="AB52" s="55"/>
      <c r="AC52" s="55"/>
      <c r="AD52" s="55"/>
      <c r="AE52" s="55"/>
      <c r="AF52" s="55"/>
      <c r="AG52" s="55"/>
      <c r="AH52" s="55"/>
      <c r="AI52" s="55"/>
    </row>
    <row r="53" spans="1:35" s="50" customFormat="1" ht="66" customHeight="1">
      <c r="A53" s="3">
        <v>48</v>
      </c>
      <c r="B53" s="51" t="s">
        <v>308</v>
      </c>
      <c r="C53" s="16">
        <v>10</v>
      </c>
      <c r="D53" s="16">
        <v>14</v>
      </c>
      <c r="E53" s="51" t="s">
        <v>277</v>
      </c>
      <c r="F53" s="52"/>
      <c r="G53" s="2"/>
      <c r="H53" s="53" t="s">
        <v>425</v>
      </c>
      <c r="I53" s="19" t="s">
        <v>369</v>
      </c>
      <c r="J53" s="54" t="s">
        <v>424</v>
      </c>
      <c r="K53" s="16" t="s">
        <v>168</v>
      </c>
      <c r="L53" s="54" t="s">
        <v>2233</v>
      </c>
      <c r="M53" s="54" t="s">
        <v>2264</v>
      </c>
      <c r="N53" s="55"/>
      <c r="O53" s="55"/>
      <c r="P53" s="55"/>
      <c r="Q53" s="55"/>
      <c r="R53" s="55"/>
      <c r="S53" s="55"/>
      <c r="T53" s="55"/>
      <c r="U53" s="55"/>
      <c r="V53" s="55"/>
      <c r="W53" s="55"/>
      <c r="X53" s="55"/>
      <c r="Y53" s="55"/>
      <c r="Z53" s="55"/>
      <c r="AA53" s="55"/>
      <c r="AB53" s="55"/>
      <c r="AC53" s="55"/>
      <c r="AD53" s="55"/>
      <c r="AE53" s="55"/>
      <c r="AF53" s="55"/>
      <c r="AG53" s="55"/>
      <c r="AH53" s="55"/>
      <c r="AI53" s="55"/>
    </row>
    <row r="54" spans="1:35" s="50" customFormat="1" ht="65.25" customHeight="1">
      <c r="A54" s="3">
        <v>49</v>
      </c>
      <c r="B54" s="51" t="s">
        <v>309</v>
      </c>
      <c r="C54" s="16">
        <v>10</v>
      </c>
      <c r="D54" s="16">
        <v>14</v>
      </c>
      <c r="E54" s="51" t="s">
        <v>316</v>
      </c>
      <c r="F54" s="52" t="s">
        <v>295</v>
      </c>
      <c r="G54" s="2"/>
      <c r="H54" s="53" t="s">
        <v>426</v>
      </c>
      <c r="I54" s="19" t="s">
        <v>361</v>
      </c>
      <c r="J54" s="54" t="s">
        <v>424</v>
      </c>
      <c r="K54" s="16" t="s">
        <v>207</v>
      </c>
      <c r="L54" s="54" t="s">
        <v>2258</v>
      </c>
      <c r="M54" s="54" t="s">
        <v>2265</v>
      </c>
      <c r="N54" s="55"/>
      <c r="O54" s="55"/>
      <c r="P54" s="55"/>
      <c r="Q54" s="55"/>
      <c r="R54" s="55"/>
      <c r="S54" s="55"/>
      <c r="T54" s="55"/>
      <c r="U54" s="55"/>
      <c r="V54" s="55"/>
      <c r="W54" s="55"/>
      <c r="X54" s="55"/>
      <c r="Y54" s="55"/>
      <c r="Z54" s="55"/>
      <c r="AA54" s="55"/>
      <c r="AB54" s="55"/>
      <c r="AC54" s="55"/>
      <c r="AD54" s="55"/>
      <c r="AE54" s="55"/>
      <c r="AF54" s="55"/>
      <c r="AG54" s="55"/>
      <c r="AH54" s="55"/>
      <c r="AI54" s="55"/>
    </row>
    <row r="55" spans="1:35" ht="75" customHeight="1">
      <c r="A55" s="3">
        <v>50</v>
      </c>
      <c r="B55" s="2" t="s">
        <v>310</v>
      </c>
      <c r="C55" s="3">
        <v>21</v>
      </c>
      <c r="D55" s="3">
        <v>30</v>
      </c>
      <c r="E55" s="2" t="s">
        <v>242</v>
      </c>
      <c r="F55" s="17">
        <v>3767199</v>
      </c>
      <c r="G55" s="2"/>
      <c r="H55" s="18" t="s">
        <v>427</v>
      </c>
      <c r="I55" s="69" t="s">
        <v>370</v>
      </c>
      <c r="J55" s="54" t="s">
        <v>419</v>
      </c>
      <c r="K55" s="3" t="s">
        <v>97</v>
      </c>
      <c r="L55" s="54" t="s">
        <v>2238</v>
      </c>
      <c r="M55" s="54" t="s">
        <v>2266</v>
      </c>
    </row>
    <row r="56" spans="1:35" s="50" customFormat="1" ht="71.25" customHeight="1">
      <c r="A56" s="3">
        <v>51</v>
      </c>
      <c r="B56" s="51" t="s">
        <v>311</v>
      </c>
      <c r="C56" s="18">
        <v>12</v>
      </c>
      <c r="D56" s="18">
        <v>15</v>
      </c>
      <c r="E56" s="1" t="s">
        <v>294</v>
      </c>
      <c r="F56" s="70"/>
      <c r="G56" s="2"/>
      <c r="H56" s="16" t="s">
        <v>428</v>
      </c>
      <c r="I56" s="19" t="s">
        <v>370</v>
      </c>
      <c r="J56" s="54" t="s">
        <v>424</v>
      </c>
      <c r="K56" s="16" t="s">
        <v>161</v>
      </c>
      <c r="L56" s="54" t="s">
        <v>2238</v>
      </c>
      <c r="M56" s="54" t="s">
        <v>2266</v>
      </c>
      <c r="N56" s="55"/>
      <c r="O56" s="55"/>
      <c r="P56" s="55"/>
      <c r="Q56" s="55"/>
      <c r="R56" s="55"/>
      <c r="S56" s="55"/>
      <c r="T56" s="55"/>
      <c r="U56" s="55"/>
      <c r="V56" s="55"/>
      <c r="W56" s="55"/>
      <c r="X56" s="55"/>
      <c r="Y56" s="55"/>
      <c r="Z56" s="55"/>
      <c r="AA56" s="55"/>
      <c r="AB56" s="55"/>
      <c r="AC56" s="55"/>
      <c r="AD56" s="55"/>
      <c r="AE56" s="55"/>
      <c r="AF56" s="55"/>
      <c r="AG56" s="55"/>
      <c r="AH56" s="55"/>
      <c r="AI56" s="55"/>
    </row>
    <row r="57" spans="1:35" ht="63.75" customHeight="1">
      <c r="A57" s="3">
        <v>52</v>
      </c>
      <c r="B57" s="2" t="s">
        <v>2</v>
      </c>
      <c r="C57" s="16">
        <v>29</v>
      </c>
      <c r="D57" s="16">
        <v>68</v>
      </c>
      <c r="E57" s="2" t="s">
        <v>1672</v>
      </c>
      <c r="F57" s="17">
        <v>3826134</v>
      </c>
      <c r="G57" s="21" t="s">
        <v>1673</v>
      </c>
      <c r="H57" s="18" t="s">
        <v>187</v>
      </c>
      <c r="I57" s="19" t="s">
        <v>388</v>
      </c>
      <c r="J57" s="20" t="s">
        <v>424</v>
      </c>
      <c r="K57" s="3" t="s">
        <v>94</v>
      </c>
      <c r="L57" s="20" t="s">
        <v>2267</v>
      </c>
      <c r="M57" s="20" t="s">
        <v>2247</v>
      </c>
    </row>
    <row r="58" spans="1:35" ht="66" customHeight="1">
      <c r="A58" s="3">
        <v>53</v>
      </c>
      <c r="B58" s="2" t="s">
        <v>182</v>
      </c>
      <c r="C58" s="3">
        <v>26</v>
      </c>
      <c r="D58" s="3">
        <v>40</v>
      </c>
      <c r="E58" s="2" t="s">
        <v>1674</v>
      </c>
      <c r="F58" s="17">
        <v>3738622</v>
      </c>
      <c r="G58" s="21" t="s">
        <v>1675</v>
      </c>
      <c r="H58" s="18" t="s">
        <v>184</v>
      </c>
      <c r="I58" s="19" t="s">
        <v>386</v>
      </c>
      <c r="J58" s="20" t="s">
        <v>183</v>
      </c>
      <c r="K58" s="3" t="s">
        <v>93</v>
      </c>
      <c r="L58" s="20" t="s">
        <v>2267</v>
      </c>
      <c r="M58" s="20" t="s">
        <v>2247</v>
      </c>
    </row>
    <row r="59" spans="1:35" ht="67.5" customHeight="1">
      <c r="A59" s="3">
        <v>54</v>
      </c>
      <c r="B59" s="2" t="s">
        <v>14</v>
      </c>
      <c r="C59" s="3">
        <v>30</v>
      </c>
      <c r="D59" s="3">
        <v>58</v>
      </c>
      <c r="E59" s="2" t="s">
        <v>1676</v>
      </c>
      <c r="F59" s="17">
        <v>3825833</v>
      </c>
      <c r="G59" s="21" t="s">
        <v>1677</v>
      </c>
      <c r="H59" s="18" t="s">
        <v>143</v>
      </c>
      <c r="I59" s="19" t="s">
        <v>387</v>
      </c>
      <c r="J59" s="20" t="s">
        <v>142</v>
      </c>
      <c r="K59" s="3" t="s">
        <v>99</v>
      </c>
      <c r="L59" s="20" t="s">
        <v>2268</v>
      </c>
      <c r="M59" s="20" t="s">
        <v>2218</v>
      </c>
    </row>
    <row r="60" spans="1:35" ht="75" customHeight="1">
      <c r="A60" s="3">
        <v>55</v>
      </c>
      <c r="B60" s="2" t="s">
        <v>18</v>
      </c>
      <c r="C60" s="3">
        <v>18</v>
      </c>
      <c r="D60" s="3">
        <v>28</v>
      </c>
      <c r="E60" s="2" t="s">
        <v>1678</v>
      </c>
      <c r="F60" s="17">
        <v>3826158</v>
      </c>
      <c r="G60" s="2" t="s">
        <v>1679</v>
      </c>
      <c r="H60" s="18" t="s">
        <v>103</v>
      </c>
      <c r="I60" s="19" t="s">
        <v>389</v>
      </c>
      <c r="J60" s="20" t="s">
        <v>114</v>
      </c>
      <c r="K60" s="3" t="s">
        <v>104</v>
      </c>
      <c r="L60" s="20" t="s">
        <v>2330</v>
      </c>
      <c r="M60" s="20" t="s">
        <v>2331</v>
      </c>
    </row>
    <row r="61" spans="1:35" ht="63.75" customHeight="1">
      <c r="A61" s="3">
        <v>56</v>
      </c>
      <c r="B61" s="2" t="s">
        <v>33</v>
      </c>
      <c r="C61" s="3">
        <v>18</v>
      </c>
      <c r="D61" s="3">
        <v>36</v>
      </c>
      <c r="E61" s="2" t="s">
        <v>1680</v>
      </c>
      <c r="F61" s="17">
        <v>3823392</v>
      </c>
      <c r="G61" s="21" t="s">
        <v>1681</v>
      </c>
      <c r="H61" s="18" t="s">
        <v>144</v>
      </c>
      <c r="I61" s="19" t="s">
        <v>390</v>
      </c>
      <c r="J61" s="20" t="s">
        <v>136</v>
      </c>
      <c r="K61" s="3" t="s">
        <v>99</v>
      </c>
      <c r="L61" s="20" t="s">
        <v>2270</v>
      </c>
      <c r="M61" s="20" t="s">
        <v>2254</v>
      </c>
    </row>
    <row r="62" spans="1:35" ht="66" customHeight="1">
      <c r="A62" s="3">
        <v>57</v>
      </c>
      <c r="B62" s="2" t="s">
        <v>153</v>
      </c>
      <c r="C62" s="3">
        <v>10</v>
      </c>
      <c r="D62" s="3">
        <v>12</v>
      </c>
      <c r="E62" s="2" t="s">
        <v>1682</v>
      </c>
      <c r="F62" s="22">
        <v>6262787</v>
      </c>
      <c r="G62" s="21" t="s">
        <v>1683</v>
      </c>
      <c r="H62" s="18" t="s">
        <v>1535</v>
      </c>
      <c r="I62" s="19" t="s">
        <v>391</v>
      </c>
      <c r="J62" s="54" t="s">
        <v>424</v>
      </c>
      <c r="K62" s="3" t="s">
        <v>49</v>
      </c>
      <c r="L62" s="54" t="s">
        <v>2272</v>
      </c>
      <c r="M62" s="54" t="s">
        <v>2259</v>
      </c>
    </row>
    <row r="63" spans="1:35" ht="66" customHeight="1">
      <c r="A63" s="3">
        <v>58</v>
      </c>
      <c r="B63" s="2" t="s">
        <v>162</v>
      </c>
      <c r="C63" s="3">
        <v>17</v>
      </c>
      <c r="D63" s="3">
        <v>21</v>
      </c>
      <c r="E63" s="2" t="s">
        <v>1684</v>
      </c>
      <c r="F63" s="17">
        <v>3816034</v>
      </c>
      <c r="G63" s="21" t="s">
        <v>1685</v>
      </c>
      <c r="H63" s="18"/>
      <c r="I63" s="19" t="s">
        <v>391</v>
      </c>
      <c r="J63" s="54" t="s">
        <v>424</v>
      </c>
      <c r="K63" s="3" t="s">
        <v>161</v>
      </c>
      <c r="L63" s="54" t="s">
        <v>2272</v>
      </c>
      <c r="M63" s="54" t="s">
        <v>2259</v>
      </c>
    </row>
    <row r="64" spans="1:35" ht="69.75" customHeight="1">
      <c r="A64" s="3">
        <v>59</v>
      </c>
      <c r="B64" s="2" t="s">
        <v>163</v>
      </c>
      <c r="C64" s="3">
        <v>21</v>
      </c>
      <c r="D64" s="3">
        <v>21</v>
      </c>
      <c r="E64" s="2" t="s">
        <v>1686</v>
      </c>
      <c r="F64" s="22" t="s">
        <v>298</v>
      </c>
      <c r="G64" s="21" t="s">
        <v>1687</v>
      </c>
      <c r="H64" s="18" t="s">
        <v>299</v>
      </c>
      <c r="I64" s="19" t="s">
        <v>392</v>
      </c>
      <c r="J64" s="3" t="s">
        <v>160</v>
      </c>
      <c r="K64" s="3" t="s">
        <v>161</v>
      </c>
      <c r="L64" s="54" t="s">
        <v>2273</v>
      </c>
      <c r="M64" s="54" t="s">
        <v>2231</v>
      </c>
    </row>
    <row r="65" spans="1:35" ht="78" customHeight="1">
      <c r="A65" s="3">
        <v>60</v>
      </c>
      <c r="B65" s="2" t="s">
        <v>175</v>
      </c>
      <c r="C65" s="3">
        <v>30</v>
      </c>
      <c r="D65" s="3">
        <v>40</v>
      </c>
      <c r="E65" s="2" t="s">
        <v>1690</v>
      </c>
      <c r="F65" s="22">
        <v>3684555</v>
      </c>
      <c r="G65" s="21" t="s">
        <v>1691</v>
      </c>
      <c r="H65" s="18" t="s">
        <v>1806</v>
      </c>
      <c r="I65" s="19" t="s">
        <v>392</v>
      </c>
      <c r="J65" s="3" t="s">
        <v>164</v>
      </c>
      <c r="K65" s="3" t="s">
        <v>168</v>
      </c>
      <c r="L65" s="54" t="s">
        <v>2273</v>
      </c>
      <c r="M65" s="54" t="s">
        <v>2231</v>
      </c>
    </row>
    <row r="66" spans="1:35" ht="72" customHeight="1">
      <c r="A66" s="3">
        <v>61</v>
      </c>
      <c r="B66" s="2" t="s">
        <v>177</v>
      </c>
      <c r="C66" s="3">
        <v>22</v>
      </c>
      <c r="D66" s="3">
        <v>22</v>
      </c>
      <c r="E66" s="2" t="s">
        <v>1694</v>
      </c>
      <c r="F66" s="28" t="s">
        <v>31</v>
      </c>
      <c r="G66" s="21" t="s">
        <v>1695</v>
      </c>
      <c r="H66" s="18" t="s">
        <v>173</v>
      </c>
      <c r="I66" s="19" t="s">
        <v>392</v>
      </c>
      <c r="J66" s="20" t="s">
        <v>172</v>
      </c>
      <c r="K66" s="3" t="s">
        <v>174</v>
      </c>
      <c r="L66" s="54" t="s">
        <v>2332</v>
      </c>
      <c r="M66" s="54" t="s">
        <v>2333</v>
      </c>
    </row>
    <row r="67" spans="1:35" ht="66.75" customHeight="1">
      <c r="A67" s="3">
        <v>62</v>
      </c>
      <c r="B67" s="2" t="s">
        <v>201</v>
      </c>
      <c r="C67" s="3">
        <v>13</v>
      </c>
      <c r="D67" s="3">
        <v>15</v>
      </c>
      <c r="E67" s="2" t="s">
        <v>1696</v>
      </c>
      <c r="F67" s="17">
        <v>3826733</v>
      </c>
      <c r="G67" s="21" t="s">
        <v>1697</v>
      </c>
      <c r="H67" s="18" t="s">
        <v>78</v>
      </c>
      <c r="I67" s="19" t="s">
        <v>393</v>
      </c>
      <c r="J67" s="3" t="s">
        <v>424</v>
      </c>
      <c r="K67" s="3" t="s">
        <v>161</v>
      </c>
      <c r="L67" s="54" t="s">
        <v>2269</v>
      </c>
      <c r="M67" s="54" t="s">
        <v>2237</v>
      </c>
    </row>
    <row r="68" spans="1:35" ht="66" customHeight="1">
      <c r="A68" s="3">
        <v>63</v>
      </c>
      <c r="B68" s="2" t="s">
        <v>185</v>
      </c>
      <c r="C68" s="3">
        <v>16</v>
      </c>
      <c r="D68" s="3">
        <v>26</v>
      </c>
      <c r="E68" s="2" t="s">
        <v>72</v>
      </c>
      <c r="F68" s="17">
        <v>3833455</v>
      </c>
      <c r="G68" s="2"/>
      <c r="H68" s="18" t="s">
        <v>187</v>
      </c>
      <c r="I68" s="19" t="s">
        <v>386</v>
      </c>
      <c r="J68" s="3" t="s">
        <v>186</v>
      </c>
      <c r="K68" s="3" t="s">
        <v>161</v>
      </c>
      <c r="L68" s="54" t="s">
        <v>2267</v>
      </c>
      <c r="M68" s="54" t="s">
        <v>2247</v>
      </c>
    </row>
    <row r="69" spans="1:35" ht="69.75" customHeight="1">
      <c r="A69" s="3">
        <v>64</v>
      </c>
      <c r="B69" s="2" t="s">
        <v>3326</v>
      </c>
      <c r="C69" s="3">
        <v>17</v>
      </c>
      <c r="D69" s="3">
        <v>25</v>
      </c>
      <c r="E69" s="2" t="s">
        <v>1698</v>
      </c>
      <c r="F69" s="28" t="s">
        <v>26</v>
      </c>
      <c r="G69" s="21" t="s">
        <v>1699</v>
      </c>
      <c r="H69" s="18" t="s">
        <v>1964</v>
      </c>
      <c r="I69" s="19" t="s">
        <v>394</v>
      </c>
      <c r="J69" s="3" t="s">
        <v>109</v>
      </c>
      <c r="K69" s="3" t="s">
        <v>49</v>
      </c>
      <c r="L69" s="54" t="s">
        <v>2274</v>
      </c>
      <c r="M69" s="54" t="s">
        <v>2250</v>
      </c>
    </row>
    <row r="70" spans="1:35" ht="69" customHeight="1">
      <c r="A70" s="3">
        <v>65</v>
      </c>
      <c r="B70" s="2" t="s">
        <v>196</v>
      </c>
      <c r="C70" s="3">
        <v>25</v>
      </c>
      <c r="D70" s="3">
        <v>30</v>
      </c>
      <c r="E70" s="2" t="s">
        <v>1700</v>
      </c>
      <c r="F70" s="17">
        <v>3829998</v>
      </c>
      <c r="G70" s="21" t="s">
        <v>1701</v>
      </c>
      <c r="H70" s="71" t="s">
        <v>2556</v>
      </c>
      <c r="I70" s="19" t="s">
        <v>395</v>
      </c>
      <c r="J70" s="3" t="s">
        <v>111</v>
      </c>
      <c r="K70" s="3" t="s">
        <v>161</v>
      </c>
      <c r="L70" s="54" t="s">
        <v>2275</v>
      </c>
      <c r="M70" s="54" t="s">
        <v>2233</v>
      </c>
    </row>
    <row r="71" spans="1:35" ht="65.25" customHeight="1">
      <c r="A71" s="3">
        <v>66</v>
      </c>
      <c r="B71" s="2" t="s">
        <v>192</v>
      </c>
      <c r="C71" s="3">
        <v>15</v>
      </c>
      <c r="D71" s="3">
        <v>19</v>
      </c>
      <c r="E71" s="2" t="s">
        <v>1702</v>
      </c>
      <c r="F71" s="17">
        <v>3824910</v>
      </c>
      <c r="G71" s="21" t="s">
        <v>1703</v>
      </c>
      <c r="H71" s="18" t="s">
        <v>191</v>
      </c>
      <c r="I71" s="19" t="s">
        <v>395</v>
      </c>
      <c r="J71" s="3" t="s">
        <v>190</v>
      </c>
      <c r="K71" s="3" t="s">
        <v>68</v>
      </c>
      <c r="L71" s="54" t="s">
        <v>2275</v>
      </c>
      <c r="M71" s="54" t="s">
        <v>2233</v>
      </c>
    </row>
    <row r="72" spans="1:35" s="72" customFormat="1" ht="60.75" customHeight="1">
      <c r="A72" s="3">
        <v>67</v>
      </c>
      <c r="B72" s="2" t="s">
        <v>444</v>
      </c>
      <c r="C72" s="3">
        <v>17</v>
      </c>
      <c r="D72" s="3">
        <v>22</v>
      </c>
      <c r="E72" s="2" t="s">
        <v>445</v>
      </c>
      <c r="F72" s="17">
        <v>3822822</v>
      </c>
      <c r="G72" s="2"/>
      <c r="H72" s="18" t="s">
        <v>434</v>
      </c>
      <c r="I72" s="19" t="s">
        <v>396</v>
      </c>
      <c r="J72" s="54" t="s">
        <v>111</v>
      </c>
      <c r="K72" s="3" t="s">
        <v>207</v>
      </c>
      <c r="L72" s="54" t="s">
        <v>2079</v>
      </c>
      <c r="M72" s="54" t="s">
        <v>2597</v>
      </c>
      <c r="N72" s="7"/>
      <c r="O72" s="7"/>
      <c r="P72" s="7"/>
      <c r="Q72" s="7"/>
      <c r="R72" s="7"/>
      <c r="S72" s="7"/>
      <c r="T72" s="7"/>
      <c r="U72" s="7"/>
      <c r="V72" s="7"/>
      <c r="W72" s="7"/>
      <c r="X72" s="7"/>
      <c r="Y72" s="7"/>
      <c r="Z72" s="7"/>
      <c r="AA72" s="7"/>
      <c r="AB72" s="7"/>
      <c r="AC72" s="7"/>
      <c r="AD72" s="7"/>
      <c r="AE72" s="7"/>
      <c r="AF72" s="7"/>
      <c r="AG72" s="7"/>
      <c r="AH72" s="7"/>
      <c r="AI72" s="7"/>
    </row>
    <row r="73" spans="1:35" s="72" customFormat="1" ht="35.25" customHeight="1">
      <c r="A73" s="3"/>
      <c r="B73" s="73" t="s">
        <v>2903</v>
      </c>
      <c r="C73" s="3"/>
      <c r="D73" s="3"/>
      <c r="E73" s="2"/>
      <c r="F73" s="17"/>
      <c r="G73" s="2"/>
      <c r="H73" s="18"/>
      <c r="I73" s="19"/>
      <c r="J73" s="54"/>
      <c r="K73" s="3"/>
      <c r="L73" s="54"/>
      <c r="M73" s="54"/>
      <c r="N73" s="7"/>
      <c r="O73" s="7"/>
      <c r="P73" s="7"/>
      <c r="Q73" s="7"/>
      <c r="R73" s="7"/>
      <c r="S73" s="7"/>
      <c r="T73" s="7"/>
      <c r="U73" s="7"/>
      <c r="V73" s="7"/>
      <c r="W73" s="7"/>
      <c r="X73" s="7"/>
      <c r="Y73" s="7"/>
      <c r="Z73" s="7"/>
      <c r="AA73" s="7"/>
      <c r="AB73" s="7"/>
      <c r="AC73" s="7"/>
      <c r="AD73" s="7"/>
      <c r="AE73" s="7"/>
      <c r="AF73" s="7"/>
      <c r="AG73" s="7"/>
      <c r="AH73" s="7"/>
      <c r="AI73" s="7"/>
    </row>
    <row r="74" spans="1:35" ht="68.25" customHeight="1">
      <c r="A74" s="3">
        <v>1</v>
      </c>
      <c r="B74" s="2" t="s">
        <v>176</v>
      </c>
      <c r="C74" s="3">
        <v>14</v>
      </c>
      <c r="D74" s="3">
        <v>20</v>
      </c>
      <c r="E74" s="2" t="s">
        <v>1692</v>
      </c>
      <c r="F74" s="17">
        <v>3836767</v>
      </c>
      <c r="G74" s="21" t="s">
        <v>1693</v>
      </c>
      <c r="H74" s="18" t="s">
        <v>167</v>
      </c>
      <c r="I74" s="19" t="s">
        <v>397</v>
      </c>
      <c r="J74" s="20" t="s">
        <v>136</v>
      </c>
      <c r="K74" s="3" t="s">
        <v>168</v>
      </c>
      <c r="L74" s="54" t="s">
        <v>2273</v>
      </c>
      <c r="M74" s="54" t="s">
        <v>2231</v>
      </c>
    </row>
    <row r="75" spans="1:35" s="30" customFormat="1" ht="75" customHeight="1">
      <c r="A75" s="3">
        <v>2</v>
      </c>
      <c r="B75" s="2" t="s">
        <v>250</v>
      </c>
      <c r="C75" s="3">
        <v>13</v>
      </c>
      <c r="D75" s="3">
        <v>19</v>
      </c>
      <c r="E75" s="2" t="s">
        <v>24</v>
      </c>
      <c r="F75" s="28" t="s">
        <v>25</v>
      </c>
      <c r="G75" s="2"/>
      <c r="H75" s="18"/>
      <c r="I75" s="19" t="s">
        <v>380</v>
      </c>
      <c r="J75" s="3" t="s">
        <v>421</v>
      </c>
      <c r="K75" s="3" t="s">
        <v>161</v>
      </c>
      <c r="L75" s="20" t="s">
        <v>2251</v>
      </c>
      <c r="M75" s="20" t="s">
        <v>2236</v>
      </c>
      <c r="N75" s="31"/>
      <c r="O75" s="31"/>
      <c r="P75" s="31"/>
      <c r="Q75" s="31"/>
      <c r="R75" s="31"/>
      <c r="S75" s="31"/>
      <c r="T75" s="31"/>
      <c r="U75" s="31"/>
      <c r="V75" s="31"/>
      <c r="W75" s="31"/>
      <c r="X75" s="31"/>
      <c r="Y75" s="31"/>
      <c r="Z75" s="31"/>
      <c r="AA75" s="31"/>
      <c r="AB75" s="31"/>
      <c r="AC75" s="31"/>
      <c r="AD75" s="31"/>
      <c r="AE75" s="31"/>
      <c r="AF75" s="31"/>
      <c r="AG75" s="31"/>
      <c r="AH75" s="31"/>
      <c r="AI75" s="31"/>
    </row>
    <row r="76" spans="1:35" ht="63">
      <c r="A76" s="3">
        <v>3</v>
      </c>
      <c r="B76" s="2" t="s">
        <v>230</v>
      </c>
      <c r="C76" s="3">
        <v>28</v>
      </c>
      <c r="D76" s="3">
        <v>36</v>
      </c>
      <c r="E76" s="2" t="s">
        <v>1632</v>
      </c>
      <c r="F76" s="17">
        <v>6258568</v>
      </c>
      <c r="G76" s="21" t="s">
        <v>3265</v>
      </c>
      <c r="H76" s="18" t="s">
        <v>2436</v>
      </c>
      <c r="I76" s="19" t="s">
        <v>2437</v>
      </c>
      <c r="J76" s="20" t="s">
        <v>421</v>
      </c>
      <c r="K76" s="3" t="s">
        <v>168</v>
      </c>
      <c r="L76" s="20" t="s">
        <v>1854</v>
      </c>
      <c r="M76" s="20" t="s">
        <v>1855</v>
      </c>
    </row>
    <row r="77" spans="1:35" ht="63">
      <c r="A77" s="3">
        <v>4</v>
      </c>
      <c r="B77" s="2" t="s">
        <v>226</v>
      </c>
      <c r="C77" s="3">
        <v>30</v>
      </c>
      <c r="D77" s="3">
        <v>48</v>
      </c>
      <c r="E77" s="2" t="s">
        <v>2905</v>
      </c>
      <c r="F77" s="17" t="s">
        <v>206</v>
      </c>
      <c r="G77" s="21" t="s">
        <v>1631</v>
      </c>
      <c r="H77" s="18" t="s">
        <v>2906</v>
      </c>
      <c r="I77" s="19" t="s">
        <v>373</v>
      </c>
      <c r="J77" s="3" t="s">
        <v>421</v>
      </c>
      <c r="K77" s="3" t="s">
        <v>207</v>
      </c>
      <c r="L77" s="20" t="s">
        <v>2242</v>
      </c>
      <c r="M77" s="20" t="s">
        <v>2243</v>
      </c>
    </row>
    <row r="78" spans="1:35" ht="69.599999999999994" customHeight="1">
      <c r="A78" s="3">
        <v>5</v>
      </c>
      <c r="B78" s="2" t="s">
        <v>287</v>
      </c>
      <c r="C78" s="3">
        <v>25</v>
      </c>
      <c r="D78" s="3">
        <v>30</v>
      </c>
      <c r="E78" s="2" t="s">
        <v>1618</v>
      </c>
      <c r="F78" s="17">
        <v>3846372</v>
      </c>
      <c r="G78" s="21" t="s">
        <v>1619</v>
      </c>
      <c r="H78" s="18" t="s">
        <v>124</v>
      </c>
      <c r="I78" s="19" t="s">
        <v>2446</v>
      </c>
      <c r="J78" s="20" t="s">
        <v>123</v>
      </c>
      <c r="K78" s="3" t="s">
        <v>99</v>
      </c>
      <c r="L78" s="20" t="s">
        <v>2239</v>
      </c>
      <c r="M78" s="20" t="s">
        <v>2235</v>
      </c>
    </row>
    <row r="79" spans="1:35" ht="54.75" customHeight="1">
      <c r="A79" s="3"/>
      <c r="B79" s="73" t="s">
        <v>2636</v>
      </c>
      <c r="D79" s="3"/>
      <c r="F79" s="17"/>
      <c r="G79" s="21"/>
      <c r="H79" s="18"/>
      <c r="I79" s="19"/>
      <c r="J79" s="20"/>
      <c r="K79" s="3"/>
      <c r="L79" s="20"/>
      <c r="M79" s="20"/>
    </row>
    <row r="80" spans="1:35" ht="52.5" customHeight="1">
      <c r="A80" s="3">
        <v>1</v>
      </c>
      <c r="B80" s="2" t="s">
        <v>228</v>
      </c>
      <c r="C80" s="3">
        <v>24</v>
      </c>
      <c r="D80" s="3">
        <v>40</v>
      </c>
      <c r="E80" s="2" t="s">
        <v>1604</v>
      </c>
      <c r="F80" s="17">
        <v>6266779</v>
      </c>
      <c r="G80" s="21" t="s">
        <v>1605</v>
      </c>
      <c r="H80" s="18" t="s">
        <v>2048</v>
      </c>
      <c r="I80" s="19" t="s">
        <v>2382</v>
      </c>
      <c r="J80" s="20" t="s">
        <v>113</v>
      </c>
      <c r="K80" s="3" t="s">
        <v>92</v>
      </c>
      <c r="L80" s="20" t="s">
        <v>1854</v>
      </c>
      <c r="M80" s="20" t="s">
        <v>1855</v>
      </c>
    </row>
    <row r="82" spans="1:13" s="74" customFormat="1" ht="45.75" customHeight="1">
      <c r="A82" s="75"/>
      <c r="B82" s="76" t="s">
        <v>3284</v>
      </c>
      <c r="C82" s="77">
        <f>SUM(C6:C80)</f>
        <v>1399</v>
      </c>
      <c r="D82" s="77">
        <f>SUM(D6:D80)</f>
        <v>1972</v>
      </c>
      <c r="E82" s="78"/>
      <c r="F82" s="79"/>
      <c r="G82" s="79"/>
      <c r="H82" s="80"/>
      <c r="I82" s="81"/>
      <c r="J82" s="82"/>
      <c r="K82" s="82"/>
      <c r="L82" s="82"/>
      <c r="M82" s="80"/>
    </row>
    <row r="83" spans="1:13" s="7" customFormat="1" ht="30" customHeight="1">
      <c r="A83" s="75"/>
      <c r="B83" s="83"/>
      <c r="C83" s="75"/>
      <c r="E83" s="83"/>
      <c r="F83" s="84"/>
      <c r="G83" s="84"/>
      <c r="H83" s="9"/>
      <c r="I83" s="84"/>
      <c r="J83" s="75"/>
      <c r="L83" s="75"/>
      <c r="M83" s="9"/>
    </row>
    <row r="84" spans="1:13" s="85" customFormat="1" ht="37.5" customHeight="1">
      <c r="B84" s="677" t="s">
        <v>3342</v>
      </c>
      <c r="C84" s="677"/>
      <c r="D84" s="677"/>
      <c r="E84" s="677"/>
      <c r="H84" s="86"/>
      <c r="J84" s="87"/>
      <c r="L84" s="87"/>
      <c r="M84" s="86"/>
    </row>
    <row r="85" spans="1:13" s="85" customFormat="1" ht="53.25" customHeight="1">
      <c r="A85" s="88" t="s">
        <v>3257</v>
      </c>
      <c r="B85" s="677" t="s">
        <v>3341</v>
      </c>
      <c r="C85" s="677"/>
      <c r="D85" s="677"/>
      <c r="E85" s="677"/>
      <c r="F85" s="677"/>
      <c r="H85" s="86"/>
      <c r="J85" s="87"/>
      <c r="L85" s="87"/>
      <c r="M85" s="86"/>
    </row>
    <row r="86" spans="1:13" s="85" customFormat="1" ht="53.25" customHeight="1">
      <c r="A86" s="89" t="s">
        <v>3258</v>
      </c>
      <c r="B86" s="674" t="s">
        <v>3285</v>
      </c>
      <c r="C86" s="674"/>
      <c r="D86" s="674"/>
      <c r="E86" s="674"/>
      <c r="F86" s="90"/>
      <c r="H86" s="86"/>
      <c r="J86" s="87"/>
      <c r="L86" s="87"/>
      <c r="M86" s="86"/>
    </row>
    <row r="87" spans="1:13" s="85" customFormat="1" ht="53.25" customHeight="1">
      <c r="A87" s="89" t="s">
        <v>3258</v>
      </c>
      <c r="B87" s="674" t="s">
        <v>2615</v>
      </c>
      <c r="C87" s="674"/>
      <c r="D87" s="674"/>
      <c r="E87" s="674"/>
      <c r="F87" s="90"/>
      <c r="G87" s="91" t="s">
        <v>3293</v>
      </c>
      <c r="H87" s="92" t="s">
        <v>3292</v>
      </c>
      <c r="J87" s="87"/>
      <c r="L87" s="87"/>
      <c r="M87" s="86"/>
    </row>
    <row r="88" spans="1:13" s="85" customFormat="1" ht="105.75" customHeight="1">
      <c r="A88" s="89" t="s">
        <v>3258</v>
      </c>
      <c r="B88" s="674" t="s">
        <v>3268</v>
      </c>
      <c r="C88" s="674"/>
      <c r="D88" s="674"/>
      <c r="E88" s="674"/>
      <c r="F88" s="91" t="s">
        <v>3291</v>
      </c>
      <c r="G88" s="93">
        <f>718+896+568+77+39+81+78+48+100</f>
        <v>2605</v>
      </c>
      <c r="H88" s="94">
        <f>2605/10500</f>
        <v>0.24809523809523809</v>
      </c>
      <c r="J88" s="87"/>
      <c r="L88" s="87"/>
      <c r="M88" s="86"/>
    </row>
    <row r="89" spans="1:13" s="85" customFormat="1" ht="94.5" customHeight="1">
      <c r="A89" s="89" t="s">
        <v>3258</v>
      </c>
      <c r="B89" s="674" t="s">
        <v>3340</v>
      </c>
      <c r="C89" s="674"/>
      <c r="D89" s="674"/>
      <c r="E89" s="674"/>
      <c r="F89" s="90" t="s">
        <v>3294</v>
      </c>
      <c r="G89" s="85">
        <f>2605+400</f>
        <v>3005</v>
      </c>
      <c r="H89" s="92">
        <f>3005/10500</f>
        <v>0.28619047619047622</v>
      </c>
      <c r="I89" s="85" t="s">
        <v>3296</v>
      </c>
      <c r="J89" s="87"/>
      <c r="L89" s="87"/>
      <c r="M89" s="86"/>
    </row>
    <row r="90" spans="1:13" s="85" customFormat="1" ht="111.75" customHeight="1">
      <c r="A90" s="89" t="s">
        <v>3258</v>
      </c>
      <c r="B90" s="674" t="s">
        <v>2582</v>
      </c>
      <c r="C90" s="674"/>
      <c r="D90" s="674"/>
      <c r="E90" s="674"/>
      <c r="F90" s="95" t="s">
        <v>3295</v>
      </c>
      <c r="G90" s="85">
        <f>2605+900</f>
        <v>3505</v>
      </c>
      <c r="H90" s="92">
        <f>3505/10500</f>
        <v>0.33380952380952383</v>
      </c>
      <c r="I90" s="85" t="s">
        <v>3297</v>
      </c>
      <c r="J90" s="87"/>
      <c r="L90" s="87"/>
      <c r="M90" s="86"/>
    </row>
    <row r="91" spans="1:13" s="85" customFormat="1" ht="58.5" customHeight="1">
      <c r="A91" s="89" t="s">
        <v>3259</v>
      </c>
      <c r="B91" s="678" t="s">
        <v>3549</v>
      </c>
      <c r="C91" s="678"/>
      <c r="D91" s="678"/>
      <c r="E91" s="678"/>
      <c r="H91" s="86"/>
      <c r="J91" s="87"/>
      <c r="L91" s="87"/>
      <c r="M91" s="86"/>
    </row>
    <row r="92" spans="1:13" s="85" customFormat="1" ht="58.5" customHeight="1">
      <c r="A92" s="89" t="s">
        <v>3257</v>
      </c>
      <c r="B92" s="677" t="s">
        <v>3260</v>
      </c>
      <c r="C92" s="677"/>
      <c r="D92" s="677"/>
      <c r="E92" s="677"/>
      <c r="H92" s="86"/>
      <c r="J92" s="87"/>
      <c r="L92" s="87"/>
      <c r="M92" s="86"/>
    </row>
    <row r="93" spans="1:13" s="85" customFormat="1" ht="59.25" customHeight="1">
      <c r="A93" s="89" t="s">
        <v>3258</v>
      </c>
      <c r="B93" s="678" t="s">
        <v>3548</v>
      </c>
      <c r="C93" s="678"/>
      <c r="D93" s="678"/>
      <c r="E93" s="678"/>
      <c r="H93" s="86"/>
      <c r="J93" s="87"/>
      <c r="L93" s="87"/>
      <c r="M93" s="86"/>
    </row>
    <row r="94" spans="1:13" s="85" customFormat="1" ht="48.75" customHeight="1">
      <c r="A94" s="89" t="s">
        <v>3258</v>
      </c>
      <c r="B94" s="678" t="s">
        <v>3261</v>
      </c>
      <c r="C94" s="678"/>
      <c r="D94" s="678"/>
      <c r="E94" s="678"/>
      <c r="H94" s="86"/>
      <c r="J94" s="87"/>
      <c r="L94" s="87"/>
      <c r="M94" s="86"/>
    </row>
    <row r="95" spans="1:13" s="85" customFormat="1" ht="48.75" customHeight="1">
      <c r="A95" s="89" t="s">
        <v>3258</v>
      </c>
      <c r="B95" s="678" t="s">
        <v>2583</v>
      </c>
      <c r="C95" s="678"/>
      <c r="D95" s="678"/>
      <c r="E95" s="678"/>
      <c r="H95" s="86"/>
      <c r="J95" s="87"/>
      <c r="L95" s="87"/>
      <c r="M95" s="86"/>
    </row>
    <row r="96" spans="1:13" s="85" customFormat="1" ht="49.5" customHeight="1">
      <c r="A96" s="89" t="s">
        <v>3258</v>
      </c>
      <c r="B96" s="678" t="s">
        <v>3550</v>
      </c>
      <c r="C96" s="678"/>
      <c r="D96" s="678"/>
      <c r="E96" s="678"/>
      <c r="H96" s="86"/>
      <c r="J96" s="87"/>
      <c r="L96" s="87"/>
      <c r="M96" s="86"/>
    </row>
    <row r="97" spans="1:13" s="85" customFormat="1" ht="46.5" customHeight="1">
      <c r="A97" s="89" t="s">
        <v>3258</v>
      </c>
      <c r="B97" s="678" t="s">
        <v>2189</v>
      </c>
      <c r="C97" s="678"/>
      <c r="D97" s="678"/>
      <c r="E97" s="678"/>
      <c r="H97" s="86"/>
      <c r="J97" s="87"/>
      <c r="L97" s="87"/>
      <c r="M97" s="86"/>
    </row>
    <row r="98" spans="1:13" s="85" customFormat="1" ht="87.75" customHeight="1">
      <c r="A98" s="89" t="s">
        <v>3258</v>
      </c>
      <c r="B98" s="678" t="s">
        <v>3262</v>
      </c>
      <c r="C98" s="678"/>
      <c r="D98" s="678"/>
      <c r="E98" s="678"/>
      <c r="H98" s="86"/>
      <c r="J98" s="87"/>
      <c r="L98" s="87"/>
      <c r="M98" s="86"/>
    </row>
    <row r="99" spans="1:13" s="85" customFormat="1" ht="69" customHeight="1">
      <c r="A99" s="87"/>
      <c r="B99" s="680" t="s">
        <v>3546</v>
      </c>
      <c r="C99" s="680"/>
      <c r="D99" s="680"/>
      <c r="E99" s="680"/>
      <c r="H99" s="86"/>
      <c r="J99" s="87"/>
      <c r="L99" s="87"/>
      <c r="M99" s="86"/>
    </row>
    <row r="100" spans="1:13" s="85" customFormat="1" ht="69" customHeight="1">
      <c r="B100" s="673" t="s">
        <v>2306</v>
      </c>
      <c r="C100" s="673"/>
      <c r="D100" s="673"/>
      <c r="E100" s="673"/>
      <c r="H100" s="96"/>
      <c r="J100" s="87"/>
      <c r="L100" s="87"/>
      <c r="M100" s="86"/>
    </row>
    <row r="101" spans="1:13" s="85" customFormat="1" ht="20.25">
      <c r="B101" s="97"/>
      <c r="C101" s="87"/>
      <c r="E101" s="97"/>
      <c r="H101" s="86"/>
      <c r="J101" s="87"/>
      <c r="L101" s="87"/>
      <c r="M101" s="86"/>
    </row>
    <row r="102" spans="1:13" s="85" customFormat="1" ht="96.75" customHeight="1">
      <c r="B102" s="673" t="s">
        <v>3310</v>
      </c>
      <c r="C102" s="673"/>
      <c r="D102" s="673"/>
      <c r="E102" s="673"/>
      <c r="H102" s="86"/>
      <c r="J102" s="87"/>
      <c r="L102" s="87"/>
      <c r="M102" s="86"/>
    </row>
    <row r="103" spans="1:13" s="85" customFormat="1" ht="20.25">
      <c r="B103" s="97"/>
      <c r="C103" s="87"/>
      <c r="E103" s="97"/>
      <c r="H103" s="86"/>
      <c r="J103" s="87"/>
      <c r="L103" s="87"/>
      <c r="M103" s="86"/>
    </row>
    <row r="104" spans="1:13" s="85" customFormat="1" ht="20.25">
      <c r="B104" s="675" t="s">
        <v>3547</v>
      </c>
      <c r="C104" s="675"/>
      <c r="D104" s="675"/>
      <c r="E104" s="675"/>
      <c r="H104" s="86"/>
      <c r="J104" s="87"/>
      <c r="L104" s="87"/>
      <c r="M104" s="86"/>
    </row>
    <row r="105" spans="1:13" s="85" customFormat="1" ht="20.25">
      <c r="B105" s="97"/>
      <c r="C105" s="87"/>
      <c r="E105" s="97"/>
      <c r="H105" s="86"/>
      <c r="J105" s="87"/>
      <c r="L105" s="87"/>
      <c r="M105" s="86"/>
    </row>
    <row r="106" spans="1:13" s="85" customFormat="1" ht="20.25">
      <c r="B106" s="97"/>
      <c r="C106" s="87"/>
      <c r="E106" s="97"/>
      <c r="H106" s="86"/>
      <c r="J106" s="87"/>
      <c r="L106" s="87"/>
      <c r="M106" s="86"/>
    </row>
    <row r="107" spans="1:13" s="85" customFormat="1" ht="20.25">
      <c r="B107" s="97"/>
      <c r="C107" s="87"/>
      <c r="E107" s="97"/>
      <c r="H107" s="86"/>
      <c r="J107" s="87"/>
      <c r="L107" s="87"/>
      <c r="M107" s="86"/>
    </row>
    <row r="108" spans="1:13" s="85" customFormat="1" ht="20.25">
      <c r="B108" s="97"/>
      <c r="C108" s="87"/>
      <c r="E108" s="97"/>
      <c r="H108" s="86"/>
      <c r="J108" s="87"/>
      <c r="L108" s="87"/>
      <c r="M108" s="86"/>
    </row>
    <row r="109" spans="1:13" s="85" customFormat="1" ht="20.25">
      <c r="B109" s="97"/>
      <c r="C109" s="87"/>
      <c r="E109" s="97"/>
      <c r="H109" s="86"/>
      <c r="J109" s="87"/>
      <c r="L109" s="87"/>
      <c r="M109" s="86"/>
    </row>
    <row r="110" spans="1:13" s="85" customFormat="1" ht="20.25">
      <c r="B110" s="97"/>
      <c r="C110" s="87"/>
      <c r="E110" s="97"/>
      <c r="H110" s="86"/>
      <c r="J110" s="87"/>
      <c r="L110" s="87"/>
      <c r="M110" s="86"/>
    </row>
    <row r="111" spans="1:13" s="85" customFormat="1" ht="20.25">
      <c r="B111" s="97"/>
      <c r="C111" s="87"/>
      <c r="E111" s="97"/>
      <c r="H111" s="86"/>
      <c r="J111" s="87"/>
      <c r="L111" s="87"/>
      <c r="M111" s="86"/>
    </row>
    <row r="112" spans="1:13" s="85" customFormat="1" ht="20.25">
      <c r="B112" s="97"/>
      <c r="C112" s="87"/>
      <c r="E112" s="97"/>
      <c r="H112" s="86"/>
      <c r="J112" s="87"/>
      <c r="L112" s="87"/>
      <c r="M112" s="86"/>
    </row>
    <row r="113" spans="2:13" s="85" customFormat="1" ht="20.25">
      <c r="B113" s="97"/>
      <c r="C113" s="87"/>
      <c r="E113" s="97"/>
      <c r="H113" s="86"/>
      <c r="J113" s="87"/>
      <c r="L113" s="87"/>
      <c r="M113" s="86"/>
    </row>
    <row r="114" spans="2:13" s="85" customFormat="1" ht="20.25">
      <c r="B114" s="97"/>
      <c r="C114" s="87"/>
      <c r="E114" s="97"/>
      <c r="H114" s="86"/>
      <c r="J114" s="87"/>
      <c r="L114" s="87"/>
      <c r="M114" s="86"/>
    </row>
    <row r="115" spans="2:13" s="85" customFormat="1" ht="20.25">
      <c r="B115" s="97"/>
      <c r="C115" s="87"/>
      <c r="E115" s="97"/>
      <c r="H115" s="86"/>
      <c r="J115" s="87"/>
      <c r="L115" s="87"/>
      <c r="M115" s="86"/>
    </row>
    <row r="116" spans="2:13" s="85" customFormat="1" ht="20.25">
      <c r="B116" s="97"/>
      <c r="C116" s="87"/>
      <c r="E116" s="97"/>
      <c r="H116" s="86"/>
      <c r="J116" s="87"/>
      <c r="L116" s="87"/>
      <c r="M116" s="86"/>
    </row>
    <row r="117" spans="2:13" s="85" customFormat="1" ht="20.25">
      <c r="B117" s="97"/>
      <c r="C117" s="87"/>
      <c r="E117" s="97"/>
      <c r="H117" s="86"/>
      <c r="J117" s="87"/>
      <c r="L117" s="87"/>
      <c r="M117" s="86"/>
    </row>
    <row r="118" spans="2:13" s="85" customFormat="1" ht="20.25">
      <c r="B118" s="97"/>
      <c r="C118" s="87"/>
      <c r="E118" s="97"/>
      <c r="H118" s="86"/>
      <c r="J118" s="87"/>
      <c r="L118" s="87"/>
      <c r="M118" s="86"/>
    </row>
    <row r="119" spans="2:13" s="85" customFormat="1" ht="20.25">
      <c r="B119" s="97"/>
      <c r="C119" s="87"/>
      <c r="E119" s="97"/>
      <c r="H119" s="86"/>
      <c r="J119" s="87"/>
      <c r="L119" s="87"/>
      <c r="M119" s="86"/>
    </row>
    <row r="120" spans="2:13" s="85" customFormat="1" ht="20.25">
      <c r="B120" s="97"/>
      <c r="C120" s="87"/>
      <c r="E120" s="97"/>
      <c r="H120" s="86"/>
      <c r="J120" s="87"/>
      <c r="L120" s="87"/>
      <c r="M120" s="86"/>
    </row>
    <row r="121" spans="2:13" s="85" customFormat="1" ht="20.25">
      <c r="B121" s="97"/>
      <c r="C121" s="87"/>
      <c r="E121" s="97"/>
      <c r="H121" s="86"/>
      <c r="J121" s="87"/>
      <c r="L121" s="87"/>
      <c r="M121" s="86"/>
    </row>
    <row r="122" spans="2:13" s="85" customFormat="1" ht="20.25">
      <c r="B122" s="97"/>
      <c r="C122" s="87"/>
      <c r="E122" s="97"/>
      <c r="H122" s="86"/>
      <c r="J122" s="87"/>
      <c r="L122" s="87"/>
      <c r="M122" s="86"/>
    </row>
    <row r="123" spans="2:13" s="85" customFormat="1" ht="20.25">
      <c r="B123" s="97"/>
      <c r="C123" s="87"/>
      <c r="E123" s="97"/>
      <c r="H123" s="86"/>
      <c r="J123" s="87"/>
      <c r="L123" s="87"/>
      <c r="M123" s="86"/>
    </row>
    <row r="124" spans="2:13" s="85" customFormat="1" ht="20.25">
      <c r="B124" s="97"/>
      <c r="C124" s="87"/>
      <c r="E124" s="97"/>
      <c r="H124" s="86"/>
      <c r="J124" s="87"/>
      <c r="L124" s="87"/>
      <c r="M124" s="86"/>
    </row>
    <row r="125" spans="2:13" s="85" customFormat="1" ht="20.25">
      <c r="B125" s="97"/>
      <c r="C125" s="87"/>
      <c r="E125" s="97"/>
      <c r="H125" s="86"/>
      <c r="J125" s="87"/>
      <c r="L125" s="87"/>
      <c r="M125" s="86"/>
    </row>
    <row r="126" spans="2:13" s="85" customFormat="1" ht="20.25">
      <c r="B126" s="97"/>
      <c r="C126" s="87"/>
      <c r="E126" s="97"/>
      <c r="H126" s="86"/>
      <c r="J126" s="87"/>
      <c r="L126" s="87"/>
      <c r="M126" s="86"/>
    </row>
    <row r="127" spans="2:13" s="85" customFormat="1" ht="20.25">
      <c r="B127" s="97"/>
      <c r="C127" s="87"/>
      <c r="E127" s="97"/>
      <c r="H127" s="86"/>
      <c r="J127" s="87"/>
      <c r="L127" s="87"/>
      <c r="M127" s="86"/>
    </row>
    <row r="128" spans="2:13" s="85" customFormat="1" ht="20.25">
      <c r="B128" s="97"/>
      <c r="C128" s="87"/>
      <c r="E128" s="97"/>
      <c r="H128" s="86"/>
      <c r="J128" s="87"/>
      <c r="L128" s="87"/>
      <c r="M128" s="86"/>
    </row>
    <row r="129" spans="2:13" s="85" customFormat="1" ht="20.25">
      <c r="B129" s="97"/>
      <c r="C129" s="87"/>
      <c r="E129" s="97"/>
      <c r="H129" s="86"/>
      <c r="J129" s="87"/>
      <c r="L129" s="87"/>
      <c r="M129" s="86"/>
    </row>
    <row r="130" spans="2:13" s="85" customFormat="1" ht="20.25">
      <c r="B130" s="97"/>
      <c r="C130" s="87"/>
      <c r="E130" s="97"/>
      <c r="H130" s="86"/>
      <c r="J130" s="87"/>
      <c r="L130" s="87"/>
      <c r="M130" s="86"/>
    </row>
    <row r="131" spans="2:13" s="85" customFormat="1" ht="20.25">
      <c r="B131" s="97"/>
      <c r="C131" s="87"/>
      <c r="E131" s="97"/>
      <c r="H131" s="86"/>
      <c r="J131" s="87"/>
      <c r="L131" s="87"/>
      <c r="M131" s="86"/>
    </row>
    <row r="132" spans="2:13" s="85" customFormat="1" ht="20.25">
      <c r="B132" s="97"/>
      <c r="C132" s="87"/>
      <c r="E132" s="97"/>
      <c r="H132" s="86"/>
      <c r="J132" s="87"/>
      <c r="L132" s="87"/>
      <c r="M132" s="86"/>
    </row>
    <row r="133" spans="2:13" s="85" customFormat="1" ht="20.25">
      <c r="B133" s="97"/>
      <c r="C133" s="87"/>
      <c r="E133" s="97"/>
      <c r="H133" s="86"/>
      <c r="J133" s="87"/>
      <c r="L133" s="87"/>
      <c r="M133" s="86"/>
    </row>
    <row r="134" spans="2:13" s="85" customFormat="1" ht="20.25">
      <c r="B134" s="97"/>
      <c r="C134" s="87"/>
      <c r="E134" s="97"/>
      <c r="H134" s="86"/>
      <c r="J134" s="87"/>
      <c r="L134" s="87"/>
      <c r="M134" s="86"/>
    </row>
    <row r="135" spans="2:13" s="85" customFormat="1" ht="20.25">
      <c r="B135" s="97"/>
      <c r="C135" s="87"/>
      <c r="E135" s="97"/>
      <c r="H135" s="86"/>
      <c r="J135" s="87"/>
      <c r="L135" s="87"/>
      <c r="M135" s="86"/>
    </row>
    <row r="136" spans="2:13" s="85" customFormat="1" ht="20.25">
      <c r="B136" s="97"/>
      <c r="C136" s="87"/>
      <c r="E136" s="97"/>
      <c r="H136" s="86"/>
      <c r="J136" s="87"/>
      <c r="L136" s="87"/>
      <c r="M136" s="86"/>
    </row>
    <row r="137" spans="2:13" s="85" customFormat="1" ht="20.25">
      <c r="B137" s="97"/>
      <c r="C137" s="87"/>
      <c r="E137" s="97"/>
      <c r="H137" s="86"/>
      <c r="J137" s="87"/>
      <c r="L137" s="87"/>
      <c r="M137" s="86"/>
    </row>
    <row r="138" spans="2:13" s="85" customFormat="1" ht="20.25">
      <c r="B138" s="97"/>
      <c r="C138" s="87"/>
      <c r="E138" s="97"/>
      <c r="H138" s="86"/>
      <c r="J138" s="87"/>
      <c r="L138" s="87"/>
      <c r="M138" s="86"/>
    </row>
    <row r="139" spans="2:13" s="85" customFormat="1" ht="20.25">
      <c r="B139" s="97"/>
      <c r="C139" s="87"/>
      <c r="E139" s="97"/>
      <c r="H139" s="86"/>
      <c r="J139" s="87"/>
      <c r="L139" s="87"/>
      <c r="M139" s="86"/>
    </row>
    <row r="140" spans="2:13" s="85" customFormat="1" ht="20.25">
      <c r="B140" s="97"/>
      <c r="C140" s="87"/>
      <c r="E140" s="97"/>
      <c r="H140" s="86"/>
      <c r="J140" s="87"/>
      <c r="L140" s="87"/>
      <c r="M140" s="86"/>
    </row>
    <row r="141" spans="2:13" s="85" customFormat="1" ht="20.25">
      <c r="B141" s="97"/>
      <c r="C141" s="87"/>
      <c r="E141" s="97"/>
      <c r="H141" s="86"/>
      <c r="J141" s="87"/>
      <c r="L141" s="87"/>
      <c r="M141" s="86"/>
    </row>
    <row r="142" spans="2:13" s="85" customFormat="1" ht="20.25">
      <c r="B142" s="97"/>
      <c r="C142" s="87"/>
      <c r="E142" s="97"/>
      <c r="H142" s="86"/>
      <c r="J142" s="87"/>
      <c r="L142" s="87"/>
      <c r="M142" s="86"/>
    </row>
    <row r="143" spans="2:13" s="85" customFormat="1" ht="20.25">
      <c r="B143" s="97"/>
      <c r="C143" s="87"/>
      <c r="E143" s="97"/>
      <c r="H143" s="86"/>
      <c r="J143" s="87"/>
      <c r="L143" s="87"/>
      <c r="M143" s="86"/>
    </row>
    <row r="144" spans="2:13" s="85" customFormat="1" ht="20.25">
      <c r="B144" s="97"/>
      <c r="C144" s="87"/>
      <c r="E144" s="97"/>
      <c r="H144" s="86"/>
      <c r="J144" s="87"/>
      <c r="L144" s="87"/>
      <c r="M144" s="86"/>
    </row>
    <row r="145" spans="2:13" s="85" customFormat="1" ht="20.25">
      <c r="B145" s="97"/>
      <c r="C145" s="87"/>
      <c r="E145" s="97"/>
      <c r="H145" s="86"/>
      <c r="J145" s="87"/>
      <c r="L145" s="87"/>
      <c r="M145" s="86"/>
    </row>
    <row r="146" spans="2:13" s="85" customFormat="1" ht="20.25">
      <c r="B146" s="97"/>
      <c r="C146" s="87"/>
      <c r="E146" s="97"/>
      <c r="H146" s="86"/>
      <c r="J146" s="87"/>
      <c r="L146" s="87"/>
      <c r="M146" s="86"/>
    </row>
    <row r="147" spans="2:13" s="85" customFormat="1" ht="20.25">
      <c r="B147" s="97"/>
      <c r="C147" s="87"/>
      <c r="E147" s="97"/>
      <c r="H147" s="86"/>
      <c r="J147" s="87"/>
      <c r="L147" s="87"/>
      <c r="M147" s="86"/>
    </row>
    <row r="148" spans="2:13" s="85" customFormat="1" ht="20.25">
      <c r="B148" s="97"/>
      <c r="C148" s="87"/>
      <c r="E148" s="97"/>
      <c r="H148" s="86"/>
      <c r="J148" s="87"/>
      <c r="L148" s="87"/>
      <c r="M148" s="86"/>
    </row>
    <row r="149" spans="2:13" s="85" customFormat="1" ht="20.25">
      <c r="B149" s="97"/>
      <c r="C149" s="87"/>
      <c r="E149" s="97"/>
      <c r="H149" s="86"/>
      <c r="J149" s="87"/>
      <c r="L149" s="87"/>
      <c r="M149" s="86"/>
    </row>
    <row r="150" spans="2:13" s="85" customFormat="1" ht="20.25">
      <c r="B150" s="97"/>
      <c r="C150" s="87"/>
      <c r="E150" s="97"/>
      <c r="H150" s="86"/>
      <c r="J150" s="87"/>
      <c r="L150" s="87"/>
      <c r="M150" s="86"/>
    </row>
    <row r="151" spans="2:13" s="85" customFormat="1" ht="20.25">
      <c r="B151" s="97"/>
      <c r="C151" s="87"/>
      <c r="E151" s="97"/>
      <c r="H151" s="86"/>
      <c r="J151" s="87"/>
      <c r="L151" s="87"/>
      <c r="M151" s="86"/>
    </row>
    <row r="152" spans="2:13" s="85" customFormat="1" ht="20.25">
      <c r="B152" s="97"/>
      <c r="C152" s="87"/>
      <c r="E152" s="97"/>
      <c r="H152" s="86"/>
      <c r="J152" s="87"/>
      <c r="L152" s="87"/>
      <c r="M152" s="86"/>
    </row>
    <row r="153" spans="2:13" s="85" customFormat="1" ht="20.25">
      <c r="B153" s="97"/>
      <c r="C153" s="87"/>
      <c r="E153" s="97"/>
      <c r="H153" s="86"/>
      <c r="J153" s="87"/>
      <c r="L153" s="87"/>
      <c r="M153" s="86"/>
    </row>
    <row r="154" spans="2:13" s="85" customFormat="1" ht="20.25">
      <c r="B154" s="97"/>
      <c r="C154" s="87"/>
      <c r="E154" s="97"/>
      <c r="H154" s="86"/>
      <c r="J154" s="87"/>
      <c r="L154" s="87"/>
      <c r="M154" s="86"/>
    </row>
    <row r="155" spans="2:13" s="85" customFormat="1" ht="20.25">
      <c r="B155" s="97"/>
      <c r="C155" s="87"/>
      <c r="E155" s="97"/>
      <c r="H155" s="86"/>
      <c r="J155" s="87"/>
      <c r="L155" s="87"/>
      <c r="M155" s="86"/>
    </row>
    <row r="156" spans="2:13" s="85" customFormat="1" ht="20.25">
      <c r="B156" s="97"/>
      <c r="C156" s="87"/>
      <c r="E156" s="97"/>
      <c r="H156" s="86"/>
      <c r="J156" s="87"/>
      <c r="L156" s="87"/>
      <c r="M156" s="86"/>
    </row>
    <row r="157" spans="2:13" s="85" customFormat="1" ht="20.25">
      <c r="B157" s="97"/>
      <c r="C157" s="87"/>
      <c r="E157" s="97"/>
      <c r="H157" s="86"/>
      <c r="J157" s="87"/>
      <c r="L157" s="87"/>
      <c r="M157" s="86"/>
    </row>
    <row r="158" spans="2:13" s="85" customFormat="1" ht="20.25">
      <c r="B158" s="97"/>
      <c r="C158" s="87"/>
      <c r="E158" s="97"/>
      <c r="H158" s="86"/>
      <c r="J158" s="87"/>
      <c r="L158" s="87"/>
      <c r="M158" s="86"/>
    </row>
    <row r="159" spans="2:13" s="85" customFormat="1" ht="20.25">
      <c r="B159" s="97"/>
      <c r="C159" s="87"/>
      <c r="E159" s="97"/>
      <c r="H159" s="86"/>
      <c r="J159" s="87"/>
      <c r="L159" s="87"/>
      <c r="M159" s="86"/>
    </row>
    <row r="160" spans="2:13" s="85" customFormat="1" ht="20.25">
      <c r="B160" s="97"/>
      <c r="C160" s="87"/>
      <c r="E160" s="97"/>
      <c r="H160" s="86"/>
      <c r="J160" s="87"/>
      <c r="L160" s="87"/>
      <c r="M160" s="86"/>
    </row>
    <row r="161" spans="2:13" s="85" customFormat="1" ht="20.25">
      <c r="B161" s="97"/>
      <c r="C161" s="87"/>
      <c r="E161" s="97"/>
      <c r="H161" s="86"/>
      <c r="J161" s="87"/>
      <c r="L161" s="87"/>
      <c r="M161" s="86"/>
    </row>
    <row r="162" spans="2:13" s="85" customFormat="1" ht="20.25">
      <c r="B162" s="97"/>
      <c r="C162" s="87"/>
      <c r="E162" s="97"/>
      <c r="H162" s="86"/>
      <c r="J162" s="87"/>
      <c r="L162" s="87"/>
      <c r="M162" s="86"/>
    </row>
    <row r="163" spans="2:13" s="85" customFormat="1" ht="20.25">
      <c r="B163" s="97"/>
      <c r="C163" s="87"/>
      <c r="E163" s="97"/>
      <c r="H163" s="86"/>
      <c r="J163" s="87"/>
      <c r="L163" s="87"/>
      <c r="M163" s="86"/>
    </row>
    <row r="164" spans="2:13" s="85" customFormat="1" ht="20.25">
      <c r="B164" s="97"/>
      <c r="C164" s="87"/>
      <c r="E164" s="97"/>
      <c r="H164" s="86"/>
      <c r="J164" s="87"/>
      <c r="L164" s="87"/>
      <c r="M164" s="86"/>
    </row>
    <row r="165" spans="2:13" s="85" customFormat="1" ht="20.25">
      <c r="B165" s="97"/>
      <c r="C165" s="87"/>
      <c r="E165" s="97"/>
      <c r="H165" s="86"/>
      <c r="J165" s="87"/>
      <c r="L165" s="87"/>
      <c r="M165" s="86"/>
    </row>
    <row r="166" spans="2:13" s="85" customFormat="1" ht="20.25">
      <c r="B166" s="97"/>
      <c r="C166" s="87"/>
      <c r="E166" s="97"/>
      <c r="H166" s="86"/>
      <c r="J166" s="87"/>
      <c r="L166" s="87"/>
      <c r="M166" s="86"/>
    </row>
    <row r="167" spans="2:13" s="85" customFormat="1" ht="20.25">
      <c r="B167" s="97"/>
      <c r="C167" s="87"/>
      <c r="E167" s="97"/>
      <c r="H167" s="86"/>
      <c r="J167" s="87"/>
      <c r="L167" s="87"/>
      <c r="M167" s="86"/>
    </row>
    <row r="168" spans="2:13" s="85" customFormat="1" ht="20.25">
      <c r="B168" s="97"/>
      <c r="C168" s="87"/>
      <c r="E168" s="97"/>
      <c r="H168" s="86"/>
      <c r="J168" s="87"/>
      <c r="L168" s="87"/>
      <c r="M168" s="86"/>
    </row>
    <row r="169" spans="2:13" s="85" customFormat="1" ht="20.25">
      <c r="B169" s="97"/>
      <c r="C169" s="87"/>
      <c r="E169" s="97"/>
      <c r="H169" s="86"/>
      <c r="J169" s="87"/>
      <c r="L169" s="87"/>
      <c r="M169" s="86"/>
    </row>
    <row r="170" spans="2:13" s="85" customFormat="1" ht="20.25">
      <c r="B170" s="97"/>
      <c r="C170" s="87"/>
      <c r="E170" s="97"/>
      <c r="H170" s="86"/>
      <c r="J170" s="87"/>
      <c r="L170" s="87"/>
      <c r="M170" s="86"/>
    </row>
    <row r="171" spans="2:13" s="85" customFormat="1" ht="20.25">
      <c r="B171" s="97"/>
      <c r="C171" s="87"/>
      <c r="E171" s="97"/>
      <c r="H171" s="86"/>
      <c r="J171" s="87"/>
      <c r="L171" s="87"/>
      <c r="M171" s="86"/>
    </row>
    <row r="172" spans="2:13" s="85" customFormat="1" ht="20.25">
      <c r="B172" s="97"/>
      <c r="C172" s="87"/>
      <c r="E172" s="97"/>
      <c r="H172" s="86"/>
      <c r="J172" s="87"/>
      <c r="L172" s="87"/>
      <c r="M172" s="86"/>
    </row>
    <row r="173" spans="2:13" s="85" customFormat="1" ht="20.25">
      <c r="B173" s="97"/>
      <c r="C173" s="87"/>
      <c r="E173" s="97"/>
      <c r="H173" s="86"/>
      <c r="J173" s="87"/>
      <c r="L173" s="87"/>
      <c r="M173" s="86"/>
    </row>
    <row r="174" spans="2:13" s="85" customFormat="1" ht="20.25">
      <c r="B174" s="97"/>
      <c r="C174" s="87"/>
      <c r="E174" s="97"/>
      <c r="H174" s="86"/>
      <c r="J174" s="87"/>
      <c r="L174" s="87"/>
      <c r="M174" s="86"/>
    </row>
    <row r="175" spans="2:13" s="85" customFormat="1" ht="20.25">
      <c r="B175" s="97"/>
      <c r="C175" s="87"/>
      <c r="E175" s="97"/>
      <c r="H175" s="86"/>
      <c r="J175" s="87"/>
      <c r="L175" s="87"/>
      <c r="M175" s="86"/>
    </row>
    <row r="176" spans="2:13" s="85" customFormat="1" ht="20.25">
      <c r="B176" s="97"/>
      <c r="C176" s="87"/>
      <c r="E176" s="97"/>
      <c r="H176" s="86"/>
      <c r="J176" s="87"/>
      <c r="L176" s="87"/>
      <c r="M176" s="86"/>
    </row>
    <row r="177" spans="2:13" s="85" customFormat="1" ht="20.25">
      <c r="B177" s="97"/>
      <c r="C177" s="87"/>
      <c r="E177" s="97"/>
      <c r="H177" s="86"/>
      <c r="J177" s="87"/>
      <c r="L177" s="87"/>
      <c r="M177" s="86"/>
    </row>
    <row r="178" spans="2:13" s="85" customFormat="1" ht="20.25">
      <c r="B178" s="97"/>
      <c r="C178" s="87"/>
      <c r="E178" s="97"/>
      <c r="H178" s="86"/>
      <c r="J178" s="87"/>
      <c r="L178" s="87"/>
      <c r="M178" s="86"/>
    </row>
    <row r="179" spans="2:13" s="85" customFormat="1" ht="20.25">
      <c r="B179" s="97"/>
      <c r="C179" s="87"/>
      <c r="E179" s="97"/>
      <c r="H179" s="86"/>
      <c r="J179" s="87"/>
      <c r="L179" s="87"/>
      <c r="M179" s="86"/>
    </row>
    <row r="180" spans="2:13" s="85" customFormat="1" ht="20.25">
      <c r="B180" s="97"/>
      <c r="C180" s="87"/>
      <c r="E180" s="97"/>
      <c r="H180" s="86"/>
      <c r="J180" s="87"/>
      <c r="L180" s="87"/>
      <c r="M180" s="86"/>
    </row>
    <row r="181" spans="2:13" s="85" customFormat="1" ht="20.25">
      <c r="B181" s="97"/>
      <c r="C181" s="87"/>
      <c r="E181" s="97"/>
      <c r="H181" s="86"/>
      <c r="J181" s="87"/>
      <c r="L181" s="87"/>
      <c r="M181" s="86"/>
    </row>
    <row r="182" spans="2:13" s="85" customFormat="1" ht="20.25">
      <c r="B182" s="97"/>
      <c r="C182" s="87"/>
      <c r="E182" s="97"/>
      <c r="H182" s="86"/>
      <c r="J182" s="87"/>
      <c r="L182" s="87"/>
      <c r="M182" s="86"/>
    </row>
    <row r="183" spans="2:13" s="85" customFormat="1" ht="20.25">
      <c r="B183" s="97"/>
      <c r="C183" s="87"/>
      <c r="E183" s="97"/>
      <c r="H183" s="86"/>
      <c r="J183" s="87"/>
      <c r="L183" s="87"/>
      <c r="M183" s="86"/>
    </row>
    <row r="184" spans="2:13" s="85" customFormat="1" ht="20.25">
      <c r="B184" s="97"/>
      <c r="C184" s="87"/>
      <c r="E184" s="97"/>
      <c r="H184" s="86"/>
      <c r="J184" s="87"/>
      <c r="L184" s="87"/>
      <c r="M184" s="86"/>
    </row>
    <row r="185" spans="2:13" s="85" customFormat="1" ht="20.25">
      <c r="B185" s="97"/>
      <c r="C185" s="87"/>
      <c r="E185" s="97"/>
      <c r="H185" s="86"/>
      <c r="J185" s="87"/>
      <c r="L185" s="87"/>
      <c r="M185" s="86"/>
    </row>
    <row r="186" spans="2:13" s="85" customFormat="1" ht="20.25">
      <c r="B186" s="97"/>
      <c r="C186" s="87"/>
      <c r="E186" s="97"/>
      <c r="H186" s="86"/>
      <c r="J186" s="87"/>
      <c r="L186" s="87"/>
      <c r="M186" s="86"/>
    </row>
    <row r="187" spans="2:13" s="85" customFormat="1" ht="20.25">
      <c r="B187" s="97"/>
      <c r="C187" s="87"/>
      <c r="E187" s="97"/>
      <c r="H187" s="86"/>
      <c r="J187" s="87"/>
      <c r="L187" s="87"/>
      <c r="M187" s="86"/>
    </row>
    <row r="188" spans="2:13" s="85" customFormat="1" ht="20.25">
      <c r="B188" s="97"/>
      <c r="C188" s="87"/>
      <c r="E188" s="97"/>
      <c r="H188" s="86"/>
      <c r="J188" s="87"/>
      <c r="L188" s="87"/>
      <c r="M188" s="86"/>
    </row>
    <row r="189" spans="2:13" s="85" customFormat="1" ht="20.25">
      <c r="B189" s="97"/>
      <c r="C189" s="87"/>
      <c r="E189" s="97"/>
      <c r="H189" s="86"/>
      <c r="J189" s="87"/>
      <c r="L189" s="87"/>
      <c r="M189" s="86"/>
    </row>
    <row r="190" spans="2:13" s="85" customFormat="1" ht="20.25">
      <c r="B190" s="97"/>
      <c r="C190" s="87"/>
      <c r="E190" s="97"/>
      <c r="H190" s="86"/>
      <c r="J190" s="87"/>
      <c r="L190" s="87"/>
      <c r="M190" s="86"/>
    </row>
    <row r="191" spans="2:13" s="85" customFormat="1" ht="20.25">
      <c r="B191" s="97"/>
      <c r="C191" s="87"/>
      <c r="E191" s="97"/>
      <c r="H191" s="86"/>
      <c r="J191" s="87"/>
      <c r="L191" s="87"/>
      <c r="M191" s="86"/>
    </row>
    <row r="192" spans="2:13" s="85" customFormat="1" ht="20.25">
      <c r="B192" s="97"/>
      <c r="C192" s="87"/>
      <c r="E192" s="97"/>
      <c r="H192" s="86"/>
      <c r="J192" s="87"/>
      <c r="L192" s="87"/>
      <c r="M192" s="86"/>
    </row>
    <row r="193" spans="2:13" s="85" customFormat="1" ht="20.25">
      <c r="B193" s="97"/>
      <c r="C193" s="87"/>
      <c r="E193" s="97"/>
      <c r="H193" s="86"/>
      <c r="J193" s="87"/>
      <c r="L193" s="87"/>
      <c r="M193" s="86"/>
    </row>
    <row r="194" spans="2:13" s="98" customFormat="1" ht="18.75">
      <c r="B194" s="78"/>
      <c r="C194" s="82"/>
      <c r="E194" s="78"/>
      <c r="H194" s="80"/>
      <c r="J194" s="82"/>
      <c r="L194" s="82"/>
      <c r="M194" s="80"/>
    </row>
    <row r="195" spans="2:13" s="98" customFormat="1" ht="18.75">
      <c r="B195" s="78"/>
      <c r="C195" s="82"/>
      <c r="E195" s="78"/>
      <c r="H195" s="80"/>
      <c r="J195" s="82"/>
      <c r="L195" s="82"/>
      <c r="M195" s="80"/>
    </row>
    <row r="196" spans="2:13" s="98" customFormat="1" ht="18.75">
      <c r="B196" s="78"/>
      <c r="C196" s="82"/>
      <c r="E196" s="78"/>
      <c r="H196" s="80"/>
      <c r="J196" s="82"/>
      <c r="L196" s="82"/>
      <c r="M196" s="80"/>
    </row>
    <row r="197" spans="2:13" s="98" customFormat="1" ht="18.75">
      <c r="B197" s="78"/>
      <c r="C197" s="82"/>
      <c r="E197" s="78"/>
      <c r="H197" s="80"/>
      <c r="J197" s="82"/>
      <c r="L197" s="82"/>
      <c r="M197" s="80"/>
    </row>
    <row r="198" spans="2:13" s="98" customFormat="1" ht="18.75">
      <c r="B198" s="78"/>
      <c r="C198" s="82"/>
      <c r="E198" s="78"/>
      <c r="H198" s="80"/>
      <c r="J198" s="82"/>
      <c r="L198" s="82"/>
      <c r="M198" s="80"/>
    </row>
    <row r="199" spans="2:13" s="98" customFormat="1" ht="18.75">
      <c r="B199" s="78"/>
      <c r="C199" s="82"/>
      <c r="E199" s="78"/>
      <c r="H199" s="80"/>
      <c r="J199" s="82"/>
      <c r="L199" s="82"/>
      <c r="M199" s="80"/>
    </row>
    <row r="200" spans="2:13" s="98" customFormat="1" ht="18.75">
      <c r="B200" s="78"/>
      <c r="C200" s="82"/>
      <c r="E200" s="78"/>
      <c r="H200" s="80"/>
      <c r="J200" s="82"/>
      <c r="L200" s="82"/>
      <c r="M200" s="80"/>
    </row>
    <row r="201" spans="2:13" s="98" customFormat="1" ht="18.75">
      <c r="B201" s="78"/>
      <c r="C201" s="82"/>
      <c r="E201" s="78"/>
      <c r="H201" s="80"/>
      <c r="J201" s="82"/>
      <c r="L201" s="82"/>
      <c r="M201" s="80"/>
    </row>
    <row r="202" spans="2:13" s="98" customFormat="1" ht="18.75">
      <c r="B202" s="78"/>
      <c r="C202" s="82"/>
      <c r="E202" s="78"/>
      <c r="H202" s="80"/>
      <c r="J202" s="82"/>
      <c r="L202" s="82"/>
      <c r="M202" s="80"/>
    </row>
    <row r="203" spans="2:13" s="98" customFormat="1" ht="18.75">
      <c r="B203" s="78"/>
      <c r="C203" s="82"/>
      <c r="E203" s="78"/>
      <c r="H203" s="80"/>
      <c r="J203" s="82"/>
      <c r="L203" s="82"/>
      <c r="M203" s="80"/>
    </row>
    <row r="204" spans="2:13" s="98" customFormat="1" ht="18.75">
      <c r="B204" s="78"/>
      <c r="C204" s="82"/>
      <c r="E204" s="78"/>
      <c r="H204" s="80"/>
      <c r="J204" s="82"/>
      <c r="L204" s="82"/>
      <c r="M204" s="80"/>
    </row>
    <row r="205" spans="2:13" s="98" customFormat="1" ht="18.75">
      <c r="B205" s="78"/>
      <c r="C205" s="82"/>
      <c r="E205" s="78"/>
      <c r="H205" s="80"/>
      <c r="J205" s="82"/>
      <c r="L205" s="82"/>
      <c r="M205" s="80"/>
    </row>
    <row r="206" spans="2:13" s="98" customFormat="1" ht="18.75">
      <c r="B206" s="78"/>
      <c r="C206" s="82"/>
      <c r="E206" s="78"/>
      <c r="H206" s="80"/>
      <c r="J206" s="82"/>
      <c r="L206" s="82"/>
      <c r="M206" s="80"/>
    </row>
    <row r="207" spans="2:13" s="98" customFormat="1" ht="18.75">
      <c r="B207" s="78"/>
      <c r="C207" s="82"/>
      <c r="E207" s="78"/>
      <c r="H207" s="80"/>
      <c r="J207" s="82"/>
      <c r="L207" s="82"/>
      <c r="M207" s="80"/>
    </row>
    <row r="208" spans="2:13" s="98" customFormat="1" ht="18.75">
      <c r="B208" s="78"/>
      <c r="C208" s="82"/>
      <c r="E208" s="78"/>
      <c r="H208" s="80"/>
      <c r="J208" s="82"/>
      <c r="L208" s="82"/>
      <c r="M208" s="80"/>
    </row>
    <row r="209" spans="2:13" s="98" customFormat="1" ht="18.75">
      <c r="B209" s="78"/>
      <c r="C209" s="82"/>
      <c r="E209" s="78"/>
      <c r="H209" s="80"/>
      <c r="J209" s="82"/>
      <c r="L209" s="82"/>
      <c r="M209" s="80"/>
    </row>
    <row r="210" spans="2:13" s="98" customFormat="1" ht="18.75">
      <c r="B210" s="78"/>
      <c r="C210" s="82"/>
      <c r="E210" s="78"/>
      <c r="H210" s="80"/>
      <c r="J210" s="82"/>
      <c r="L210" s="82"/>
      <c r="M210" s="80"/>
    </row>
    <row r="211" spans="2:13" s="98" customFormat="1" ht="18.75">
      <c r="B211" s="78"/>
      <c r="C211" s="82"/>
      <c r="E211" s="78"/>
      <c r="H211" s="80"/>
      <c r="J211" s="82"/>
      <c r="L211" s="82"/>
      <c r="M211" s="80"/>
    </row>
    <row r="212" spans="2:13" s="98" customFormat="1" ht="18.75">
      <c r="B212" s="78"/>
      <c r="C212" s="82"/>
      <c r="E212" s="78"/>
      <c r="H212" s="80"/>
      <c r="J212" s="82"/>
      <c r="L212" s="82"/>
      <c r="M212" s="80"/>
    </row>
    <row r="213" spans="2:13" s="98" customFormat="1" ht="18.75">
      <c r="B213" s="78"/>
      <c r="C213" s="82"/>
      <c r="E213" s="78"/>
      <c r="H213" s="80"/>
      <c r="J213" s="82"/>
      <c r="L213" s="82"/>
      <c r="M213" s="80"/>
    </row>
    <row r="214" spans="2:13" s="98" customFormat="1" ht="18.75">
      <c r="B214" s="78"/>
      <c r="C214" s="82"/>
      <c r="E214" s="78"/>
      <c r="H214" s="80"/>
      <c r="J214" s="82"/>
      <c r="L214" s="82"/>
      <c r="M214" s="80"/>
    </row>
    <row r="215" spans="2:13" s="98" customFormat="1" ht="18.75">
      <c r="B215" s="78"/>
      <c r="C215" s="82"/>
      <c r="E215" s="78"/>
      <c r="H215" s="80"/>
      <c r="J215" s="82"/>
      <c r="L215" s="82"/>
      <c r="M215" s="80"/>
    </row>
    <row r="216" spans="2:13" s="98" customFormat="1" ht="18.75">
      <c r="B216" s="78"/>
      <c r="C216" s="82"/>
      <c r="E216" s="78"/>
      <c r="H216" s="80"/>
      <c r="J216" s="82"/>
      <c r="L216" s="82"/>
      <c r="M216" s="80"/>
    </row>
    <row r="217" spans="2:13" s="98" customFormat="1" ht="18.75">
      <c r="B217" s="78"/>
      <c r="C217" s="82"/>
      <c r="E217" s="78"/>
      <c r="H217" s="80"/>
      <c r="J217" s="82"/>
      <c r="L217" s="82"/>
      <c r="M217" s="80"/>
    </row>
    <row r="218" spans="2:13" s="98" customFormat="1" ht="18.75">
      <c r="B218" s="78"/>
      <c r="C218" s="82"/>
      <c r="E218" s="78"/>
      <c r="H218" s="80"/>
      <c r="J218" s="82"/>
      <c r="L218" s="82"/>
      <c r="M218" s="80"/>
    </row>
    <row r="219" spans="2:13" s="98" customFormat="1" ht="18.75">
      <c r="B219" s="78"/>
      <c r="C219" s="82"/>
      <c r="E219" s="78"/>
      <c r="H219" s="80"/>
      <c r="J219" s="82"/>
      <c r="L219" s="82"/>
      <c r="M219" s="80"/>
    </row>
    <row r="220" spans="2:13" s="98" customFormat="1" ht="18.75">
      <c r="B220" s="78"/>
      <c r="C220" s="82"/>
      <c r="E220" s="78"/>
      <c r="H220" s="80"/>
      <c r="J220" s="82"/>
      <c r="L220" s="82"/>
      <c r="M220" s="80"/>
    </row>
    <row r="221" spans="2:13" s="98" customFormat="1" ht="18.75">
      <c r="B221" s="78"/>
      <c r="C221" s="82"/>
      <c r="E221" s="78"/>
      <c r="H221" s="80"/>
      <c r="J221" s="82"/>
      <c r="L221" s="82"/>
      <c r="M221" s="80"/>
    </row>
    <row r="222" spans="2:13" s="98" customFormat="1" ht="18.75">
      <c r="B222" s="78"/>
      <c r="C222" s="82"/>
      <c r="E222" s="78"/>
      <c r="H222" s="80"/>
      <c r="J222" s="82"/>
      <c r="L222" s="82"/>
      <c r="M222" s="80"/>
    </row>
    <row r="223" spans="2:13" s="98" customFormat="1" ht="18.75">
      <c r="B223" s="78"/>
      <c r="C223" s="82"/>
      <c r="E223" s="78"/>
      <c r="H223" s="80"/>
      <c r="J223" s="82"/>
      <c r="L223" s="82"/>
      <c r="M223" s="80"/>
    </row>
    <row r="224" spans="2:13" s="98" customFormat="1" ht="18.75">
      <c r="B224" s="78"/>
      <c r="C224" s="82"/>
      <c r="E224" s="78"/>
      <c r="H224" s="80"/>
      <c r="J224" s="82"/>
      <c r="L224" s="82"/>
      <c r="M224" s="80"/>
    </row>
    <row r="225" spans="2:13" s="98" customFormat="1" ht="18.75">
      <c r="B225" s="78"/>
      <c r="C225" s="82"/>
      <c r="E225" s="78"/>
      <c r="H225" s="80"/>
      <c r="J225" s="82"/>
      <c r="L225" s="82"/>
      <c r="M225" s="80"/>
    </row>
    <row r="226" spans="2:13" s="98" customFormat="1" ht="18.75">
      <c r="B226" s="78"/>
      <c r="C226" s="82"/>
      <c r="E226" s="78"/>
      <c r="H226" s="80"/>
      <c r="J226" s="82"/>
      <c r="L226" s="82"/>
      <c r="M226" s="80"/>
    </row>
    <row r="227" spans="2:13" s="98" customFormat="1" ht="18.75">
      <c r="B227" s="78"/>
      <c r="C227" s="82"/>
      <c r="E227" s="78"/>
      <c r="H227" s="80"/>
      <c r="J227" s="82"/>
      <c r="L227" s="82"/>
      <c r="M227" s="80"/>
    </row>
    <row r="228" spans="2:13" s="98" customFormat="1" ht="18.75">
      <c r="B228" s="78"/>
      <c r="C228" s="82"/>
      <c r="E228" s="78"/>
      <c r="H228" s="80"/>
      <c r="J228" s="82"/>
      <c r="L228" s="82"/>
      <c r="M228" s="80"/>
    </row>
    <row r="229" spans="2:13" s="98" customFormat="1" ht="18.75">
      <c r="B229" s="78"/>
      <c r="C229" s="82"/>
      <c r="E229" s="78"/>
      <c r="H229" s="80"/>
      <c r="J229" s="82"/>
      <c r="L229" s="82"/>
      <c r="M229" s="80"/>
    </row>
    <row r="230" spans="2:13" s="98" customFormat="1" ht="18.75">
      <c r="B230" s="78"/>
      <c r="C230" s="82"/>
      <c r="E230" s="78"/>
      <c r="H230" s="80"/>
      <c r="J230" s="82"/>
      <c r="L230" s="82"/>
      <c r="M230" s="80"/>
    </row>
    <row r="231" spans="2:13" s="98" customFormat="1" ht="18.75">
      <c r="B231" s="78"/>
      <c r="C231" s="82"/>
      <c r="E231" s="78"/>
      <c r="H231" s="80"/>
      <c r="J231" s="82"/>
      <c r="L231" s="82"/>
      <c r="M231" s="80"/>
    </row>
    <row r="232" spans="2:13" s="98" customFormat="1" ht="18.75">
      <c r="B232" s="78"/>
      <c r="C232" s="82"/>
      <c r="E232" s="78"/>
      <c r="H232" s="80"/>
      <c r="J232" s="82"/>
      <c r="L232" s="82"/>
      <c r="M232" s="80"/>
    </row>
    <row r="233" spans="2:13" s="98" customFormat="1" ht="18.75">
      <c r="B233" s="78"/>
      <c r="C233" s="82"/>
      <c r="E233" s="78"/>
      <c r="H233" s="80"/>
      <c r="J233" s="82"/>
      <c r="L233" s="82"/>
      <c r="M233" s="80"/>
    </row>
    <row r="234" spans="2:13" s="98" customFormat="1" ht="18.75">
      <c r="B234" s="78"/>
      <c r="C234" s="82"/>
      <c r="E234" s="78"/>
      <c r="H234" s="80"/>
      <c r="J234" s="82"/>
      <c r="L234" s="82"/>
      <c r="M234" s="80"/>
    </row>
    <row r="235" spans="2:13" s="98" customFormat="1" ht="18.75">
      <c r="B235" s="78"/>
      <c r="C235" s="82"/>
      <c r="E235" s="78"/>
      <c r="H235" s="80"/>
      <c r="J235" s="82"/>
      <c r="L235" s="82"/>
      <c r="M235" s="80"/>
    </row>
    <row r="236" spans="2:13" s="98" customFormat="1" ht="18.75">
      <c r="B236" s="78"/>
      <c r="C236" s="82"/>
      <c r="E236" s="78"/>
      <c r="H236" s="80"/>
      <c r="J236" s="82"/>
      <c r="L236" s="82"/>
      <c r="M236" s="80"/>
    </row>
    <row r="237" spans="2:13" s="98" customFormat="1" ht="18.75">
      <c r="B237" s="78"/>
      <c r="C237" s="82"/>
      <c r="E237" s="78"/>
      <c r="H237" s="80"/>
      <c r="J237" s="82"/>
      <c r="L237" s="82"/>
      <c r="M237" s="80"/>
    </row>
    <row r="238" spans="2:13" s="98" customFormat="1" ht="18.75">
      <c r="B238" s="78"/>
      <c r="C238" s="82"/>
      <c r="E238" s="78"/>
      <c r="H238" s="80"/>
      <c r="J238" s="82"/>
      <c r="L238" s="82"/>
      <c r="M238" s="80"/>
    </row>
    <row r="239" spans="2:13" s="98" customFormat="1" ht="18.75">
      <c r="B239" s="78"/>
      <c r="C239" s="82"/>
      <c r="E239" s="78"/>
      <c r="H239" s="80"/>
      <c r="J239" s="82"/>
      <c r="L239" s="82"/>
      <c r="M239" s="80"/>
    </row>
    <row r="240" spans="2:13" s="98" customFormat="1" ht="18.75">
      <c r="B240" s="78"/>
      <c r="C240" s="82"/>
      <c r="E240" s="78"/>
      <c r="H240" s="80"/>
      <c r="J240" s="82"/>
      <c r="L240" s="82"/>
      <c r="M240" s="80"/>
    </row>
    <row r="241" spans="2:13" s="98" customFormat="1" ht="18.75">
      <c r="B241" s="78"/>
      <c r="C241" s="82"/>
      <c r="E241" s="78"/>
      <c r="H241" s="80"/>
      <c r="J241" s="82"/>
      <c r="L241" s="82"/>
      <c r="M241" s="80"/>
    </row>
    <row r="242" spans="2:13" s="98" customFormat="1" ht="18.75">
      <c r="B242" s="78"/>
      <c r="C242" s="82"/>
      <c r="E242" s="78"/>
      <c r="H242" s="80"/>
      <c r="J242" s="82"/>
      <c r="L242" s="82"/>
      <c r="M242" s="80"/>
    </row>
    <row r="243" spans="2:13" s="98" customFormat="1" ht="18.75">
      <c r="B243" s="78"/>
      <c r="C243" s="82"/>
      <c r="E243" s="78"/>
      <c r="H243" s="80"/>
      <c r="J243" s="82"/>
      <c r="L243" s="82"/>
      <c r="M243" s="80"/>
    </row>
    <row r="244" spans="2:13" s="7" customFormat="1">
      <c r="B244" s="83"/>
      <c r="C244" s="75"/>
      <c r="E244" s="83"/>
      <c r="F244" s="84"/>
      <c r="G244" s="84"/>
      <c r="H244" s="9"/>
      <c r="I244" s="84"/>
      <c r="J244" s="75"/>
      <c r="L244" s="75"/>
      <c r="M244" s="9"/>
    </row>
    <row r="245" spans="2:13" s="7" customFormat="1">
      <c r="B245" s="83"/>
      <c r="C245" s="75"/>
      <c r="E245" s="83"/>
      <c r="F245" s="84"/>
      <c r="G245" s="84"/>
      <c r="H245" s="9"/>
      <c r="I245" s="84"/>
      <c r="J245" s="75"/>
      <c r="L245" s="75"/>
      <c r="M245" s="9"/>
    </row>
    <row r="246" spans="2:13" s="7" customFormat="1">
      <c r="B246" s="83"/>
      <c r="C246" s="75"/>
      <c r="E246" s="83"/>
      <c r="F246" s="84"/>
      <c r="G246" s="84"/>
      <c r="H246" s="9"/>
      <c r="I246" s="84"/>
      <c r="J246" s="75"/>
      <c r="L246" s="75"/>
      <c r="M246" s="9"/>
    </row>
    <row r="247" spans="2:13" s="7" customFormat="1">
      <c r="B247" s="83"/>
      <c r="C247" s="75"/>
      <c r="E247" s="83"/>
      <c r="F247" s="84"/>
      <c r="G247" s="84"/>
      <c r="H247" s="9"/>
      <c r="I247" s="84"/>
      <c r="J247" s="75"/>
      <c r="L247" s="75"/>
      <c r="M247" s="9"/>
    </row>
    <row r="248" spans="2:13" s="7" customFormat="1">
      <c r="B248" s="83"/>
      <c r="C248" s="75"/>
      <c r="E248" s="83"/>
      <c r="F248" s="84"/>
      <c r="G248" s="84"/>
      <c r="H248" s="9"/>
      <c r="I248" s="84"/>
      <c r="J248" s="75"/>
      <c r="L248" s="75"/>
      <c r="M248" s="9"/>
    </row>
    <row r="249" spans="2:13" s="7" customFormat="1">
      <c r="B249" s="83"/>
      <c r="C249" s="75"/>
      <c r="E249" s="83"/>
      <c r="F249" s="84"/>
      <c r="G249" s="84"/>
      <c r="H249" s="9"/>
      <c r="I249" s="84"/>
      <c r="J249" s="75"/>
      <c r="L249" s="75"/>
      <c r="M249" s="9"/>
    </row>
    <row r="250" spans="2:13" s="7" customFormat="1">
      <c r="B250" s="83"/>
      <c r="C250" s="75"/>
      <c r="E250" s="83"/>
      <c r="F250" s="84"/>
      <c r="G250" s="84"/>
      <c r="H250" s="9"/>
      <c r="I250" s="84"/>
      <c r="J250" s="75"/>
      <c r="L250" s="75"/>
      <c r="M250" s="9"/>
    </row>
    <row r="251" spans="2:13" s="7" customFormat="1">
      <c r="B251" s="83"/>
      <c r="C251" s="75"/>
      <c r="E251" s="83"/>
      <c r="F251" s="84"/>
      <c r="G251" s="84"/>
      <c r="H251" s="9"/>
      <c r="I251" s="84"/>
      <c r="J251" s="75"/>
      <c r="L251" s="75"/>
      <c r="M251" s="9"/>
    </row>
    <row r="252" spans="2:13" s="7" customFormat="1">
      <c r="B252" s="83"/>
      <c r="C252" s="75"/>
      <c r="E252" s="83"/>
      <c r="F252" s="84"/>
      <c r="G252" s="84"/>
      <c r="H252" s="9"/>
      <c r="I252" s="84"/>
      <c r="J252" s="75"/>
      <c r="L252" s="75"/>
      <c r="M252" s="9"/>
    </row>
    <row r="253" spans="2:13" s="7" customFormat="1">
      <c r="B253" s="83"/>
      <c r="C253" s="75"/>
      <c r="E253" s="83"/>
      <c r="F253" s="84"/>
      <c r="G253" s="84"/>
      <c r="H253" s="9"/>
      <c r="I253" s="84"/>
      <c r="J253" s="75"/>
      <c r="L253" s="75"/>
      <c r="M253" s="9"/>
    </row>
    <row r="254" spans="2:13" s="7" customFormat="1">
      <c r="B254" s="83"/>
      <c r="C254" s="75"/>
      <c r="E254" s="83"/>
      <c r="F254" s="84"/>
      <c r="G254" s="84"/>
      <c r="H254" s="9"/>
      <c r="I254" s="84"/>
      <c r="J254" s="75"/>
      <c r="L254" s="75"/>
      <c r="M254" s="9"/>
    </row>
    <row r="255" spans="2:13" s="7" customFormat="1">
      <c r="B255" s="83"/>
      <c r="C255" s="75"/>
      <c r="E255" s="83"/>
      <c r="F255" s="84"/>
      <c r="G255" s="84"/>
      <c r="H255" s="9"/>
      <c r="I255" s="84"/>
      <c r="J255" s="75"/>
      <c r="L255" s="75"/>
      <c r="M255" s="9"/>
    </row>
    <row r="256" spans="2:13" s="7" customFormat="1">
      <c r="B256" s="83"/>
      <c r="C256" s="75"/>
      <c r="E256" s="83"/>
      <c r="F256" s="84"/>
      <c r="G256" s="84"/>
      <c r="H256" s="9"/>
      <c r="I256" s="84"/>
      <c r="J256" s="75"/>
      <c r="L256" s="75"/>
      <c r="M256" s="9"/>
    </row>
    <row r="257" spans="2:13" s="7" customFormat="1">
      <c r="B257" s="83"/>
      <c r="C257" s="75"/>
      <c r="E257" s="83"/>
      <c r="F257" s="84"/>
      <c r="G257" s="84"/>
      <c r="H257" s="9"/>
      <c r="I257" s="84"/>
      <c r="J257" s="75"/>
      <c r="L257" s="75"/>
      <c r="M257" s="9"/>
    </row>
    <row r="258" spans="2:13" s="7" customFormat="1">
      <c r="B258" s="83"/>
      <c r="C258" s="75"/>
      <c r="E258" s="83"/>
      <c r="F258" s="84"/>
      <c r="G258" s="84"/>
      <c r="H258" s="9"/>
      <c r="I258" s="84"/>
      <c r="J258" s="75"/>
      <c r="L258" s="75"/>
      <c r="M258" s="9"/>
    </row>
    <row r="259" spans="2:13" s="7" customFormat="1">
      <c r="B259" s="83"/>
      <c r="C259" s="75"/>
      <c r="E259" s="83"/>
      <c r="F259" s="84"/>
      <c r="G259" s="84"/>
      <c r="H259" s="9"/>
      <c r="I259" s="84"/>
      <c r="J259" s="75"/>
      <c r="L259" s="75"/>
      <c r="M259" s="9"/>
    </row>
    <row r="260" spans="2:13" s="7" customFormat="1">
      <c r="B260" s="83"/>
      <c r="C260" s="75"/>
      <c r="E260" s="83"/>
      <c r="F260" s="84"/>
      <c r="G260" s="84"/>
      <c r="H260" s="9"/>
      <c r="I260" s="84"/>
      <c r="J260" s="75"/>
      <c r="L260" s="75"/>
      <c r="M260" s="9"/>
    </row>
    <row r="261" spans="2:13" s="7" customFormat="1">
      <c r="B261" s="83"/>
      <c r="C261" s="75"/>
      <c r="E261" s="83"/>
      <c r="F261" s="84"/>
      <c r="G261" s="84"/>
      <c r="H261" s="9"/>
      <c r="I261" s="84"/>
      <c r="J261" s="75"/>
      <c r="L261" s="75"/>
      <c r="M261" s="9"/>
    </row>
    <row r="262" spans="2:13" s="7" customFormat="1">
      <c r="B262" s="83"/>
      <c r="C262" s="75"/>
      <c r="E262" s="83"/>
      <c r="F262" s="84"/>
      <c r="G262" s="84"/>
      <c r="H262" s="9"/>
      <c r="I262" s="84"/>
      <c r="J262" s="75"/>
      <c r="L262" s="75"/>
      <c r="M262" s="9"/>
    </row>
    <row r="263" spans="2:13" s="7" customFormat="1">
      <c r="B263" s="83"/>
      <c r="C263" s="75"/>
      <c r="E263" s="83"/>
      <c r="F263" s="84"/>
      <c r="G263" s="84"/>
      <c r="H263" s="9"/>
      <c r="I263" s="84"/>
      <c r="J263" s="75"/>
      <c r="L263" s="75"/>
      <c r="M263" s="9"/>
    </row>
    <row r="264" spans="2:13" s="7" customFormat="1">
      <c r="B264" s="83"/>
      <c r="C264" s="75"/>
      <c r="E264" s="83"/>
      <c r="F264" s="84"/>
      <c r="G264" s="84"/>
      <c r="H264" s="9"/>
      <c r="I264" s="84"/>
      <c r="J264" s="75"/>
      <c r="L264" s="75"/>
      <c r="M264" s="9"/>
    </row>
    <row r="265" spans="2:13" s="7" customFormat="1">
      <c r="B265" s="83"/>
      <c r="C265" s="75"/>
      <c r="E265" s="83"/>
      <c r="F265" s="84"/>
      <c r="G265" s="84"/>
      <c r="H265" s="9"/>
      <c r="I265" s="84"/>
      <c r="J265" s="75"/>
      <c r="L265" s="75"/>
      <c r="M265" s="9"/>
    </row>
    <row r="266" spans="2:13" s="7" customFormat="1">
      <c r="B266" s="83"/>
      <c r="C266" s="75"/>
      <c r="E266" s="83"/>
      <c r="F266" s="84"/>
      <c r="G266" s="84"/>
      <c r="H266" s="9"/>
      <c r="I266" s="84"/>
      <c r="J266" s="75"/>
      <c r="L266" s="75"/>
      <c r="M266" s="9"/>
    </row>
    <row r="267" spans="2:13" s="7" customFormat="1">
      <c r="B267" s="83"/>
      <c r="C267" s="75"/>
      <c r="E267" s="83"/>
      <c r="F267" s="84"/>
      <c r="G267" s="84"/>
      <c r="H267" s="9"/>
      <c r="I267" s="84"/>
      <c r="J267" s="75"/>
      <c r="L267" s="75"/>
      <c r="M267" s="9"/>
    </row>
    <row r="268" spans="2:13" s="7" customFormat="1">
      <c r="B268" s="83"/>
      <c r="C268" s="75"/>
      <c r="E268" s="83"/>
      <c r="F268" s="84"/>
      <c r="G268" s="84"/>
      <c r="H268" s="9"/>
      <c r="I268" s="84"/>
      <c r="J268" s="75"/>
      <c r="L268" s="75"/>
      <c r="M268" s="9"/>
    </row>
    <row r="269" spans="2:13" s="7" customFormat="1">
      <c r="B269" s="83"/>
      <c r="C269" s="75"/>
      <c r="E269" s="83"/>
      <c r="F269" s="84"/>
      <c r="G269" s="84"/>
      <c r="H269" s="9"/>
      <c r="I269" s="84"/>
      <c r="J269" s="75"/>
      <c r="L269" s="75"/>
      <c r="M269" s="9"/>
    </row>
    <row r="270" spans="2:13" s="7" customFormat="1">
      <c r="B270" s="83"/>
      <c r="C270" s="75"/>
      <c r="E270" s="83"/>
      <c r="F270" s="84"/>
      <c r="G270" s="84"/>
      <c r="H270" s="9"/>
      <c r="I270" s="84"/>
      <c r="J270" s="75"/>
      <c r="L270" s="75"/>
      <c r="M270" s="9"/>
    </row>
    <row r="271" spans="2:13" s="7" customFormat="1">
      <c r="B271" s="83"/>
      <c r="C271" s="75"/>
      <c r="E271" s="83"/>
      <c r="F271" s="84"/>
      <c r="G271" s="84"/>
      <c r="H271" s="9"/>
      <c r="I271" s="84"/>
      <c r="J271" s="75"/>
      <c r="L271" s="75"/>
      <c r="M271" s="9"/>
    </row>
    <row r="272" spans="2:13" s="7" customFormat="1">
      <c r="B272" s="83"/>
      <c r="C272" s="75"/>
      <c r="E272" s="83"/>
      <c r="F272" s="84"/>
      <c r="G272" s="84"/>
      <c r="H272" s="9"/>
      <c r="I272" s="84"/>
      <c r="J272" s="75"/>
      <c r="L272" s="75"/>
      <c r="M272" s="9"/>
    </row>
    <row r="273" spans="2:13" s="7" customFormat="1">
      <c r="B273" s="83"/>
      <c r="C273" s="75"/>
      <c r="E273" s="83"/>
      <c r="F273" s="84"/>
      <c r="G273" s="84"/>
      <c r="H273" s="9"/>
      <c r="I273" s="84"/>
      <c r="J273" s="75"/>
      <c r="L273" s="75"/>
      <c r="M273" s="9"/>
    </row>
    <row r="274" spans="2:13" s="7" customFormat="1">
      <c r="B274" s="83"/>
      <c r="C274" s="75"/>
      <c r="E274" s="83"/>
      <c r="F274" s="84"/>
      <c r="G274" s="84"/>
      <c r="H274" s="9"/>
      <c r="I274" s="84"/>
      <c r="J274" s="75"/>
      <c r="L274" s="75"/>
      <c r="M274" s="9"/>
    </row>
    <row r="275" spans="2:13" s="7" customFormat="1">
      <c r="B275" s="83"/>
      <c r="C275" s="75"/>
      <c r="E275" s="83"/>
      <c r="F275" s="84"/>
      <c r="G275" s="84"/>
      <c r="H275" s="9"/>
      <c r="I275" s="84"/>
      <c r="J275" s="75"/>
      <c r="L275" s="75"/>
      <c r="M275" s="9"/>
    </row>
    <row r="276" spans="2:13" s="7" customFormat="1">
      <c r="B276" s="83"/>
      <c r="C276" s="75"/>
      <c r="E276" s="83"/>
      <c r="F276" s="84"/>
      <c r="G276" s="84"/>
      <c r="H276" s="9"/>
      <c r="I276" s="84"/>
      <c r="J276" s="75"/>
      <c r="L276" s="75"/>
      <c r="M276" s="9"/>
    </row>
    <row r="277" spans="2:13" s="7" customFormat="1">
      <c r="B277" s="83"/>
      <c r="C277" s="75"/>
      <c r="E277" s="83"/>
      <c r="F277" s="84"/>
      <c r="G277" s="84"/>
      <c r="H277" s="9"/>
      <c r="I277" s="84"/>
      <c r="J277" s="75"/>
      <c r="L277" s="75"/>
      <c r="M277" s="9"/>
    </row>
    <row r="278" spans="2:13" s="7" customFormat="1">
      <c r="B278" s="83"/>
      <c r="C278" s="75"/>
      <c r="E278" s="83"/>
      <c r="F278" s="84"/>
      <c r="G278" s="84"/>
      <c r="H278" s="9"/>
      <c r="I278" s="84"/>
      <c r="J278" s="75"/>
      <c r="L278" s="75"/>
      <c r="M278" s="9"/>
    </row>
    <row r="279" spans="2:13" s="7" customFormat="1">
      <c r="B279" s="83"/>
      <c r="C279" s="75"/>
      <c r="E279" s="83"/>
      <c r="F279" s="84"/>
      <c r="G279" s="84"/>
      <c r="H279" s="9"/>
      <c r="I279" s="84"/>
      <c r="J279" s="75"/>
      <c r="L279" s="75"/>
      <c r="M279" s="9"/>
    </row>
    <row r="280" spans="2:13" s="7" customFormat="1">
      <c r="B280" s="83"/>
      <c r="C280" s="75"/>
      <c r="E280" s="83"/>
      <c r="F280" s="84"/>
      <c r="G280" s="84"/>
      <c r="H280" s="9"/>
      <c r="I280" s="84"/>
      <c r="J280" s="75"/>
      <c r="L280" s="75"/>
      <c r="M280" s="9"/>
    </row>
    <row r="281" spans="2:13" s="7" customFormat="1">
      <c r="B281" s="83"/>
      <c r="C281" s="75"/>
      <c r="E281" s="83"/>
      <c r="F281" s="84"/>
      <c r="G281" s="84"/>
      <c r="H281" s="9"/>
      <c r="I281" s="84"/>
      <c r="J281" s="75"/>
      <c r="L281" s="75"/>
      <c r="M281" s="9"/>
    </row>
    <row r="282" spans="2:13" s="7" customFormat="1">
      <c r="B282" s="83"/>
      <c r="C282" s="75"/>
      <c r="E282" s="83"/>
      <c r="F282" s="84"/>
      <c r="G282" s="84"/>
      <c r="H282" s="9"/>
      <c r="I282" s="84"/>
      <c r="J282" s="75"/>
      <c r="L282" s="75"/>
      <c r="M282" s="9"/>
    </row>
    <row r="283" spans="2:13" s="7" customFormat="1">
      <c r="B283" s="83"/>
      <c r="C283" s="75"/>
      <c r="E283" s="83"/>
      <c r="F283" s="84"/>
      <c r="G283" s="84"/>
      <c r="H283" s="9"/>
      <c r="I283" s="84"/>
      <c r="J283" s="75"/>
      <c r="L283" s="75"/>
      <c r="M283" s="9"/>
    </row>
    <row r="284" spans="2:13" s="7" customFormat="1">
      <c r="B284" s="83"/>
      <c r="C284" s="75"/>
      <c r="E284" s="83"/>
      <c r="F284" s="84"/>
      <c r="G284" s="84"/>
      <c r="H284" s="9"/>
      <c r="I284" s="84"/>
      <c r="J284" s="75"/>
      <c r="L284" s="75"/>
      <c r="M284" s="9"/>
    </row>
    <row r="285" spans="2:13" s="7" customFormat="1">
      <c r="B285" s="83"/>
      <c r="C285" s="75"/>
      <c r="E285" s="83"/>
      <c r="F285" s="84"/>
      <c r="G285" s="84"/>
      <c r="H285" s="9"/>
      <c r="I285" s="84"/>
      <c r="J285" s="75"/>
      <c r="L285" s="75"/>
      <c r="M285" s="9"/>
    </row>
    <row r="286" spans="2:13" s="7" customFormat="1">
      <c r="B286" s="83"/>
      <c r="C286" s="75"/>
      <c r="E286" s="83"/>
      <c r="F286" s="84"/>
      <c r="G286" s="84"/>
      <c r="H286" s="9"/>
      <c r="I286" s="84"/>
      <c r="J286" s="75"/>
      <c r="L286" s="75"/>
      <c r="M286" s="9"/>
    </row>
    <row r="287" spans="2:13" s="7" customFormat="1">
      <c r="B287" s="83"/>
      <c r="C287" s="75"/>
      <c r="E287" s="83"/>
      <c r="F287" s="84"/>
      <c r="G287" s="84"/>
      <c r="H287" s="9"/>
      <c r="I287" s="84"/>
      <c r="J287" s="75"/>
      <c r="L287" s="75"/>
      <c r="M287" s="9"/>
    </row>
    <row r="288" spans="2:13" s="7" customFormat="1">
      <c r="B288" s="83"/>
      <c r="C288" s="75"/>
      <c r="E288" s="83"/>
      <c r="F288" s="84"/>
      <c r="G288" s="84"/>
      <c r="H288" s="9"/>
      <c r="I288" s="84"/>
      <c r="J288" s="75"/>
      <c r="L288" s="75"/>
      <c r="M288" s="9"/>
    </row>
    <row r="289" spans="2:13" s="7" customFormat="1">
      <c r="B289" s="83"/>
      <c r="C289" s="75"/>
      <c r="E289" s="83"/>
      <c r="F289" s="84"/>
      <c r="G289" s="84"/>
      <c r="H289" s="9"/>
      <c r="I289" s="84"/>
      <c r="J289" s="75"/>
      <c r="L289" s="75"/>
      <c r="M289" s="9"/>
    </row>
    <row r="290" spans="2:13" s="7" customFormat="1">
      <c r="B290" s="83"/>
      <c r="C290" s="75"/>
      <c r="E290" s="83"/>
      <c r="F290" s="84"/>
      <c r="G290" s="84"/>
      <c r="H290" s="9"/>
      <c r="I290" s="84"/>
      <c r="J290" s="75"/>
      <c r="L290" s="75"/>
      <c r="M290" s="9"/>
    </row>
    <row r="291" spans="2:13" s="7" customFormat="1">
      <c r="B291" s="83"/>
      <c r="C291" s="75"/>
      <c r="E291" s="83"/>
      <c r="F291" s="84"/>
      <c r="G291" s="84"/>
      <c r="H291" s="9"/>
      <c r="I291" s="84"/>
      <c r="J291" s="75"/>
      <c r="L291" s="75"/>
      <c r="M291" s="9"/>
    </row>
    <row r="292" spans="2:13" s="7" customFormat="1">
      <c r="B292" s="83"/>
      <c r="C292" s="75"/>
      <c r="E292" s="83"/>
      <c r="F292" s="84"/>
      <c r="G292" s="84"/>
      <c r="H292" s="9"/>
      <c r="I292" s="84"/>
      <c r="J292" s="75"/>
      <c r="L292" s="75"/>
      <c r="M292" s="9"/>
    </row>
    <row r="293" spans="2:13" s="7" customFormat="1">
      <c r="B293" s="83"/>
      <c r="C293" s="75"/>
      <c r="E293" s="83"/>
      <c r="F293" s="84"/>
      <c r="G293" s="84"/>
      <c r="H293" s="9"/>
      <c r="I293" s="84"/>
      <c r="J293" s="75"/>
      <c r="L293" s="75"/>
      <c r="M293" s="9"/>
    </row>
    <row r="294" spans="2:13" s="7" customFormat="1">
      <c r="B294" s="83"/>
      <c r="C294" s="75"/>
      <c r="E294" s="83"/>
      <c r="F294" s="84"/>
      <c r="G294" s="84"/>
      <c r="H294" s="9"/>
      <c r="I294" s="84"/>
      <c r="J294" s="75"/>
      <c r="L294" s="75"/>
      <c r="M294" s="9"/>
    </row>
    <row r="295" spans="2:13" s="7" customFormat="1">
      <c r="B295" s="83"/>
      <c r="C295" s="75"/>
      <c r="E295" s="83"/>
      <c r="F295" s="84"/>
      <c r="G295" s="84"/>
      <c r="H295" s="9"/>
      <c r="I295" s="84"/>
      <c r="J295" s="75"/>
      <c r="L295" s="75"/>
      <c r="M295" s="9"/>
    </row>
    <row r="296" spans="2:13" s="7" customFormat="1">
      <c r="B296" s="83"/>
      <c r="C296" s="75"/>
      <c r="E296" s="83"/>
      <c r="F296" s="84"/>
      <c r="G296" s="84"/>
      <c r="H296" s="9"/>
      <c r="I296" s="84"/>
      <c r="J296" s="75"/>
      <c r="L296" s="75"/>
      <c r="M296" s="9"/>
    </row>
    <row r="297" spans="2:13" s="7" customFormat="1">
      <c r="B297" s="83"/>
      <c r="C297" s="75"/>
      <c r="E297" s="83"/>
      <c r="F297" s="84"/>
      <c r="G297" s="84"/>
      <c r="H297" s="9"/>
      <c r="I297" s="84"/>
      <c r="J297" s="75"/>
      <c r="L297" s="75"/>
      <c r="M297" s="9"/>
    </row>
    <row r="298" spans="2:13" s="7" customFormat="1">
      <c r="B298" s="83"/>
      <c r="C298" s="75"/>
      <c r="E298" s="83"/>
      <c r="F298" s="84"/>
      <c r="G298" s="84"/>
      <c r="H298" s="9"/>
      <c r="I298" s="84"/>
      <c r="J298" s="75"/>
      <c r="L298" s="75"/>
      <c r="M298" s="9"/>
    </row>
    <row r="299" spans="2:13" s="7" customFormat="1">
      <c r="B299" s="83"/>
      <c r="C299" s="75"/>
      <c r="E299" s="83"/>
      <c r="F299" s="84"/>
      <c r="G299" s="84"/>
      <c r="H299" s="9"/>
      <c r="I299" s="84"/>
      <c r="J299" s="75"/>
      <c r="L299" s="75"/>
      <c r="M299" s="9"/>
    </row>
    <row r="300" spans="2:13" s="7" customFormat="1">
      <c r="B300" s="83"/>
      <c r="C300" s="75"/>
      <c r="E300" s="83"/>
      <c r="F300" s="84"/>
      <c r="G300" s="84"/>
      <c r="H300" s="9"/>
      <c r="I300" s="84"/>
      <c r="J300" s="75"/>
      <c r="L300" s="75"/>
      <c r="M300" s="9"/>
    </row>
    <row r="301" spans="2:13" s="7" customFormat="1">
      <c r="B301" s="83"/>
      <c r="C301" s="75"/>
      <c r="E301" s="83"/>
      <c r="F301" s="84"/>
      <c r="G301" s="84"/>
      <c r="H301" s="9"/>
      <c r="I301" s="84"/>
      <c r="J301" s="75"/>
      <c r="L301" s="75"/>
      <c r="M301" s="9"/>
    </row>
    <row r="302" spans="2:13" s="7" customFormat="1">
      <c r="B302" s="83"/>
      <c r="C302" s="75"/>
      <c r="E302" s="83"/>
      <c r="F302" s="84"/>
      <c r="G302" s="84"/>
      <c r="H302" s="9"/>
      <c r="I302" s="84"/>
      <c r="J302" s="75"/>
      <c r="L302" s="75"/>
      <c r="M302" s="9"/>
    </row>
    <row r="303" spans="2:13" s="7" customFormat="1">
      <c r="B303" s="83"/>
      <c r="C303" s="75"/>
      <c r="E303" s="83"/>
      <c r="F303" s="84"/>
      <c r="G303" s="84"/>
      <c r="H303" s="9"/>
      <c r="I303" s="84"/>
      <c r="J303" s="75"/>
      <c r="L303" s="75"/>
      <c r="M303" s="9"/>
    </row>
    <row r="304" spans="2:13" s="7" customFormat="1">
      <c r="B304" s="83"/>
      <c r="C304" s="75"/>
      <c r="E304" s="83"/>
      <c r="F304" s="84"/>
      <c r="G304" s="84"/>
      <c r="H304" s="9"/>
      <c r="I304" s="84"/>
      <c r="J304" s="75"/>
      <c r="L304" s="75"/>
      <c r="M304" s="9"/>
    </row>
    <row r="305" spans="2:13" s="7" customFormat="1">
      <c r="B305" s="83"/>
      <c r="C305" s="75"/>
      <c r="E305" s="83"/>
      <c r="F305" s="84"/>
      <c r="G305" s="84"/>
      <c r="H305" s="9"/>
      <c r="I305" s="84"/>
      <c r="J305" s="75"/>
      <c r="L305" s="75"/>
      <c r="M305" s="9"/>
    </row>
    <row r="306" spans="2:13" s="7" customFormat="1">
      <c r="B306" s="83"/>
      <c r="C306" s="75"/>
      <c r="E306" s="83"/>
      <c r="F306" s="84"/>
      <c r="G306" s="84"/>
      <c r="H306" s="9"/>
      <c r="I306" s="84"/>
      <c r="J306" s="75"/>
      <c r="L306" s="75"/>
      <c r="M306" s="9"/>
    </row>
    <row r="307" spans="2:13" s="7" customFormat="1">
      <c r="B307" s="83"/>
      <c r="C307" s="75"/>
      <c r="E307" s="83"/>
      <c r="F307" s="84"/>
      <c r="G307" s="84"/>
      <c r="H307" s="9"/>
      <c r="I307" s="84"/>
      <c r="J307" s="75"/>
      <c r="L307" s="75"/>
      <c r="M307" s="9"/>
    </row>
    <row r="308" spans="2:13" s="7" customFormat="1">
      <c r="B308" s="83"/>
      <c r="C308" s="75"/>
      <c r="E308" s="83"/>
      <c r="F308" s="84"/>
      <c r="G308" s="84"/>
      <c r="H308" s="9"/>
      <c r="I308" s="84"/>
      <c r="J308" s="75"/>
      <c r="L308" s="75"/>
      <c r="M308" s="9"/>
    </row>
    <row r="309" spans="2:13" s="7" customFormat="1">
      <c r="B309" s="83"/>
      <c r="C309" s="75"/>
      <c r="E309" s="83"/>
      <c r="F309" s="84"/>
      <c r="G309" s="84"/>
      <c r="H309" s="9"/>
      <c r="I309" s="84"/>
      <c r="J309" s="75"/>
      <c r="L309" s="75"/>
      <c r="M309" s="9"/>
    </row>
    <row r="310" spans="2:13" s="7" customFormat="1">
      <c r="B310" s="83"/>
      <c r="C310" s="75"/>
      <c r="E310" s="83"/>
      <c r="F310" s="84"/>
      <c r="G310" s="84"/>
      <c r="H310" s="9"/>
      <c r="I310" s="84"/>
      <c r="J310" s="75"/>
      <c r="L310" s="75"/>
      <c r="M310" s="9"/>
    </row>
    <row r="311" spans="2:13" s="7" customFormat="1">
      <c r="B311" s="83"/>
      <c r="C311" s="75"/>
      <c r="E311" s="83"/>
      <c r="F311" s="84"/>
      <c r="G311" s="84"/>
      <c r="H311" s="9"/>
      <c r="I311" s="84"/>
      <c r="J311" s="75"/>
      <c r="L311" s="75"/>
      <c r="M311" s="9"/>
    </row>
    <row r="312" spans="2:13" s="7" customFormat="1">
      <c r="B312" s="83"/>
      <c r="C312" s="75"/>
      <c r="E312" s="83"/>
      <c r="F312" s="84"/>
      <c r="G312" s="84"/>
      <c r="H312" s="9"/>
      <c r="I312" s="84"/>
      <c r="J312" s="75"/>
      <c r="L312" s="75"/>
      <c r="M312" s="9"/>
    </row>
    <row r="313" spans="2:13" s="7" customFormat="1">
      <c r="B313" s="83"/>
      <c r="C313" s="75"/>
      <c r="E313" s="83"/>
      <c r="F313" s="84"/>
      <c r="G313" s="84"/>
      <c r="H313" s="9"/>
      <c r="I313" s="84"/>
      <c r="J313" s="75"/>
      <c r="L313" s="75"/>
      <c r="M313" s="9"/>
    </row>
    <row r="314" spans="2:13" s="7" customFormat="1">
      <c r="B314" s="83"/>
      <c r="C314" s="75"/>
      <c r="E314" s="83"/>
      <c r="F314" s="84"/>
      <c r="G314" s="84"/>
      <c r="H314" s="9"/>
      <c r="I314" s="84"/>
      <c r="J314" s="75"/>
      <c r="L314" s="75"/>
      <c r="M314" s="9"/>
    </row>
    <row r="315" spans="2:13" s="7" customFormat="1">
      <c r="B315" s="83"/>
      <c r="C315" s="75"/>
      <c r="E315" s="83"/>
      <c r="F315" s="84"/>
      <c r="G315" s="84"/>
      <c r="H315" s="9"/>
      <c r="I315" s="84"/>
      <c r="J315" s="75"/>
      <c r="L315" s="75"/>
      <c r="M315" s="9"/>
    </row>
    <row r="316" spans="2:13" s="7" customFormat="1">
      <c r="B316" s="83"/>
      <c r="C316" s="75"/>
      <c r="E316" s="83"/>
      <c r="F316" s="84"/>
      <c r="G316" s="84"/>
      <c r="H316" s="9"/>
      <c r="I316" s="84"/>
      <c r="J316" s="75"/>
      <c r="L316" s="75"/>
      <c r="M316" s="9"/>
    </row>
    <row r="317" spans="2:13" s="7" customFormat="1">
      <c r="B317" s="83"/>
      <c r="C317" s="75"/>
      <c r="E317" s="83"/>
      <c r="F317" s="84"/>
      <c r="G317" s="84"/>
      <c r="H317" s="9"/>
      <c r="I317" s="84"/>
      <c r="J317" s="75"/>
      <c r="L317" s="75"/>
      <c r="M317" s="9"/>
    </row>
    <row r="318" spans="2:13" s="7" customFormat="1">
      <c r="B318" s="83"/>
      <c r="C318" s="75"/>
      <c r="E318" s="83"/>
      <c r="F318" s="84"/>
      <c r="G318" s="84"/>
      <c r="H318" s="9"/>
      <c r="I318" s="84"/>
      <c r="J318" s="75"/>
      <c r="L318" s="75"/>
      <c r="M318" s="9"/>
    </row>
    <row r="319" spans="2:13" s="7" customFormat="1">
      <c r="B319" s="83"/>
      <c r="C319" s="75"/>
      <c r="E319" s="83"/>
      <c r="F319" s="84"/>
      <c r="G319" s="84"/>
      <c r="H319" s="9"/>
      <c r="I319" s="84"/>
      <c r="J319" s="75"/>
      <c r="L319" s="75"/>
      <c r="M319" s="9"/>
    </row>
    <row r="320" spans="2:13" s="7" customFormat="1">
      <c r="B320" s="83"/>
      <c r="C320" s="75"/>
      <c r="E320" s="83"/>
      <c r="F320" s="84"/>
      <c r="G320" s="84"/>
      <c r="H320" s="9"/>
      <c r="I320" s="84"/>
      <c r="J320" s="75"/>
      <c r="L320" s="75"/>
      <c r="M320" s="9"/>
    </row>
    <row r="321" spans="2:13" s="7" customFormat="1">
      <c r="B321" s="83"/>
      <c r="C321" s="75"/>
      <c r="E321" s="83"/>
      <c r="F321" s="84"/>
      <c r="G321" s="84"/>
      <c r="H321" s="9"/>
      <c r="I321" s="84"/>
      <c r="J321" s="75"/>
      <c r="L321" s="75"/>
      <c r="M321" s="9"/>
    </row>
    <row r="322" spans="2:13" s="7" customFormat="1">
      <c r="B322" s="83"/>
      <c r="C322" s="75"/>
      <c r="E322" s="83"/>
      <c r="F322" s="84"/>
      <c r="G322" s="84"/>
      <c r="H322" s="9"/>
      <c r="I322" s="84"/>
      <c r="J322" s="75"/>
      <c r="L322" s="75"/>
      <c r="M322" s="9"/>
    </row>
    <row r="323" spans="2:13" s="7" customFormat="1">
      <c r="B323" s="83"/>
      <c r="C323" s="75"/>
      <c r="E323" s="83"/>
      <c r="F323" s="84"/>
      <c r="G323" s="84"/>
      <c r="H323" s="9"/>
      <c r="I323" s="84"/>
      <c r="J323" s="75"/>
      <c r="L323" s="75"/>
      <c r="M323" s="9"/>
    </row>
    <row r="324" spans="2:13" s="7" customFormat="1">
      <c r="B324" s="83"/>
      <c r="C324" s="75"/>
      <c r="E324" s="83"/>
      <c r="F324" s="84"/>
      <c r="G324" s="84"/>
      <c r="H324" s="9"/>
      <c r="I324" s="84"/>
      <c r="J324" s="75"/>
      <c r="L324" s="75"/>
      <c r="M324" s="9"/>
    </row>
    <row r="325" spans="2:13" s="7" customFormat="1">
      <c r="B325" s="83"/>
      <c r="C325" s="75"/>
      <c r="E325" s="83"/>
      <c r="F325" s="84"/>
      <c r="G325" s="84"/>
      <c r="H325" s="9"/>
      <c r="I325" s="84"/>
      <c r="J325" s="75"/>
      <c r="L325" s="75"/>
      <c r="M325" s="9"/>
    </row>
    <row r="326" spans="2:13" s="7" customFormat="1">
      <c r="B326" s="83"/>
      <c r="C326" s="75"/>
      <c r="E326" s="83"/>
      <c r="F326" s="84"/>
      <c r="G326" s="84"/>
      <c r="H326" s="9"/>
      <c r="I326" s="84"/>
      <c r="J326" s="75"/>
      <c r="L326" s="75"/>
      <c r="M326" s="9"/>
    </row>
    <row r="327" spans="2:13" s="7" customFormat="1">
      <c r="B327" s="83"/>
      <c r="C327" s="75"/>
      <c r="E327" s="83"/>
      <c r="F327" s="84"/>
      <c r="G327" s="84"/>
      <c r="H327" s="9"/>
      <c r="I327" s="84"/>
      <c r="J327" s="75"/>
      <c r="L327" s="75"/>
      <c r="M327" s="9"/>
    </row>
    <row r="328" spans="2:13" s="7" customFormat="1">
      <c r="B328" s="83"/>
      <c r="C328" s="75"/>
      <c r="E328" s="83"/>
      <c r="F328" s="84"/>
      <c r="G328" s="84"/>
      <c r="H328" s="9"/>
      <c r="I328" s="84"/>
      <c r="J328" s="75"/>
      <c r="L328" s="75"/>
      <c r="M328" s="9"/>
    </row>
    <row r="329" spans="2:13" s="7" customFormat="1">
      <c r="B329" s="83"/>
      <c r="C329" s="75"/>
      <c r="E329" s="83"/>
      <c r="F329" s="84"/>
      <c r="G329" s="84"/>
      <c r="H329" s="9"/>
      <c r="I329" s="84"/>
      <c r="J329" s="75"/>
      <c r="L329" s="75"/>
      <c r="M329" s="9"/>
    </row>
    <row r="330" spans="2:13" s="7" customFormat="1">
      <c r="B330" s="83"/>
      <c r="C330" s="75"/>
      <c r="E330" s="83"/>
      <c r="F330" s="84"/>
      <c r="G330" s="84"/>
      <c r="H330" s="9"/>
      <c r="I330" s="84"/>
      <c r="J330" s="75"/>
      <c r="L330" s="75"/>
      <c r="M330" s="9"/>
    </row>
    <row r="331" spans="2:13" s="7" customFormat="1">
      <c r="B331" s="83"/>
      <c r="C331" s="75"/>
      <c r="E331" s="83"/>
      <c r="F331" s="84"/>
      <c r="G331" s="84"/>
      <c r="H331" s="9"/>
      <c r="I331" s="84"/>
      <c r="J331" s="75"/>
      <c r="L331" s="75"/>
      <c r="M331" s="9"/>
    </row>
    <row r="332" spans="2:13" s="7" customFormat="1">
      <c r="B332" s="83"/>
      <c r="C332" s="75"/>
      <c r="E332" s="83"/>
      <c r="F332" s="84"/>
      <c r="G332" s="84"/>
      <c r="H332" s="9"/>
      <c r="I332" s="84"/>
      <c r="J332" s="75"/>
      <c r="L332" s="75"/>
      <c r="M332" s="9"/>
    </row>
    <row r="333" spans="2:13" s="7" customFormat="1">
      <c r="B333" s="83"/>
      <c r="C333" s="75"/>
      <c r="E333" s="83"/>
      <c r="F333" s="84"/>
      <c r="G333" s="84"/>
      <c r="H333" s="9"/>
      <c r="I333" s="84"/>
      <c r="J333" s="75"/>
      <c r="L333" s="75"/>
      <c r="M333" s="9"/>
    </row>
    <row r="334" spans="2:13" s="7" customFormat="1">
      <c r="B334" s="83"/>
      <c r="C334" s="75"/>
      <c r="E334" s="83"/>
      <c r="F334" s="84"/>
      <c r="G334" s="84"/>
      <c r="H334" s="9"/>
      <c r="I334" s="84"/>
      <c r="J334" s="75"/>
      <c r="L334" s="75"/>
      <c r="M334" s="9"/>
    </row>
    <row r="335" spans="2:13" s="7" customFormat="1">
      <c r="B335" s="83"/>
      <c r="C335" s="75"/>
      <c r="E335" s="83"/>
      <c r="F335" s="84"/>
      <c r="G335" s="84"/>
      <c r="H335" s="9"/>
      <c r="I335" s="84"/>
      <c r="J335" s="75"/>
      <c r="L335" s="75"/>
      <c r="M335" s="9"/>
    </row>
    <row r="336" spans="2:13" s="7" customFormat="1">
      <c r="B336" s="83"/>
      <c r="C336" s="75"/>
      <c r="E336" s="83"/>
      <c r="F336" s="84"/>
      <c r="G336" s="84"/>
      <c r="H336" s="9"/>
      <c r="I336" s="84"/>
      <c r="J336" s="75"/>
      <c r="L336" s="75"/>
      <c r="M336" s="9"/>
    </row>
    <row r="337" spans="2:13" s="7" customFormat="1">
      <c r="B337" s="83"/>
      <c r="C337" s="75"/>
      <c r="E337" s="83"/>
      <c r="F337" s="84"/>
      <c r="G337" s="84"/>
      <c r="H337" s="9"/>
      <c r="I337" s="84"/>
      <c r="J337" s="75"/>
      <c r="L337" s="75"/>
      <c r="M337" s="9"/>
    </row>
    <row r="338" spans="2:13" s="7" customFormat="1">
      <c r="B338" s="83"/>
      <c r="C338" s="75"/>
      <c r="E338" s="83"/>
      <c r="F338" s="84"/>
      <c r="G338" s="84"/>
      <c r="H338" s="9"/>
      <c r="I338" s="84"/>
      <c r="J338" s="75"/>
      <c r="L338" s="75"/>
      <c r="M338" s="9"/>
    </row>
    <row r="339" spans="2:13" s="7" customFormat="1">
      <c r="B339" s="83"/>
      <c r="C339" s="75"/>
      <c r="E339" s="83"/>
      <c r="F339" s="84"/>
      <c r="G339" s="84"/>
      <c r="H339" s="9"/>
      <c r="I339" s="84"/>
      <c r="J339" s="75"/>
      <c r="L339" s="75"/>
      <c r="M339" s="9"/>
    </row>
    <row r="340" spans="2:13" s="7" customFormat="1">
      <c r="B340" s="83"/>
      <c r="C340" s="75"/>
      <c r="E340" s="83"/>
      <c r="F340" s="84"/>
      <c r="G340" s="84"/>
      <c r="H340" s="9"/>
      <c r="I340" s="84"/>
      <c r="J340" s="75"/>
      <c r="L340" s="75"/>
      <c r="M340" s="9"/>
    </row>
    <row r="341" spans="2:13" s="7" customFormat="1">
      <c r="B341" s="83"/>
      <c r="C341" s="75"/>
      <c r="E341" s="83"/>
      <c r="F341" s="84"/>
      <c r="G341" s="84"/>
      <c r="H341" s="9"/>
      <c r="I341" s="84"/>
      <c r="J341" s="75"/>
      <c r="L341" s="75"/>
      <c r="M341" s="9"/>
    </row>
    <row r="342" spans="2:13" s="7" customFormat="1">
      <c r="B342" s="83"/>
      <c r="C342" s="75"/>
      <c r="E342" s="83"/>
      <c r="F342" s="84"/>
      <c r="G342" s="84"/>
      <c r="H342" s="9"/>
      <c r="I342" s="84"/>
      <c r="J342" s="75"/>
      <c r="L342" s="75"/>
      <c r="M342" s="9"/>
    </row>
    <row r="343" spans="2:13" s="7" customFormat="1">
      <c r="B343" s="83"/>
      <c r="C343" s="75"/>
      <c r="E343" s="83"/>
      <c r="F343" s="84"/>
      <c r="G343" s="84"/>
      <c r="H343" s="9"/>
      <c r="I343" s="84"/>
      <c r="J343" s="75"/>
      <c r="L343" s="75"/>
      <c r="M343" s="9"/>
    </row>
    <row r="344" spans="2:13" s="7" customFormat="1">
      <c r="B344" s="83"/>
      <c r="C344" s="75"/>
      <c r="E344" s="83"/>
      <c r="F344" s="84"/>
      <c r="G344" s="84"/>
      <c r="H344" s="9"/>
      <c r="I344" s="84"/>
      <c r="J344" s="75"/>
      <c r="L344" s="75"/>
      <c r="M344" s="9"/>
    </row>
    <row r="345" spans="2:13" s="7" customFormat="1">
      <c r="B345" s="83"/>
      <c r="C345" s="75"/>
      <c r="E345" s="83"/>
      <c r="F345" s="84"/>
      <c r="G345" s="84"/>
      <c r="H345" s="9"/>
      <c r="I345" s="84"/>
      <c r="J345" s="75"/>
      <c r="L345" s="75"/>
      <c r="M345" s="9"/>
    </row>
    <row r="346" spans="2:13" s="7" customFormat="1">
      <c r="B346" s="83"/>
      <c r="C346" s="75"/>
      <c r="E346" s="83"/>
      <c r="F346" s="84"/>
      <c r="G346" s="84"/>
      <c r="H346" s="9"/>
      <c r="I346" s="84"/>
      <c r="J346" s="75"/>
      <c r="L346" s="75"/>
      <c r="M346" s="9"/>
    </row>
    <row r="347" spans="2:13" s="7" customFormat="1">
      <c r="B347" s="83"/>
      <c r="C347" s="75"/>
      <c r="E347" s="83"/>
      <c r="F347" s="84"/>
      <c r="G347" s="84"/>
      <c r="H347" s="9"/>
      <c r="I347" s="84"/>
      <c r="J347" s="75"/>
      <c r="L347" s="75"/>
      <c r="M347" s="9"/>
    </row>
    <row r="348" spans="2:13" s="7" customFormat="1">
      <c r="B348" s="83"/>
      <c r="C348" s="75"/>
      <c r="E348" s="83"/>
      <c r="F348" s="84"/>
      <c r="G348" s="84"/>
      <c r="H348" s="9"/>
      <c r="I348" s="84"/>
      <c r="J348" s="75"/>
      <c r="L348" s="75"/>
      <c r="M348" s="9"/>
    </row>
    <row r="349" spans="2:13" s="7" customFormat="1">
      <c r="B349" s="83"/>
      <c r="C349" s="75"/>
      <c r="E349" s="83"/>
      <c r="F349" s="84"/>
      <c r="G349" s="84"/>
      <c r="H349" s="9"/>
      <c r="I349" s="84"/>
      <c r="J349" s="75"/>
      <c r="L349" s="75"/>
      <c r="M349" s="9"/>
    </row>
    <row r="350" spans="2:13" s="7" customFormat="1">
      <c r="B350" s="83"/>
      <c r="C350" s="75"/>
      <c r="E350" s="83"/>
      <c r="F350" s="84"/>
      <c r="G350" s="84"/>
      <c r="H350" s="9"/>
      <c r="I350" s="84"/>
      <c r="J350" s="75"/>
      <c r="L350" s="75"/>
      <c r="M350" s="9"/>
    </row>
    <row r="351" spans="2:13" s="7" customFormat="1">
      <c r="B351" s="83"/>
      <c r="C351" s="75"/>
      <c r="E351" s="83"/>
      <c r="F351" s="84"/>
      <c r="G351" s="84"/>
      <c r="H351" s="9"/>
      <c r="I351" s="84"/>
      <c r="J351" s="75"/>
      <c r="L351" s="75"/>
      <c r="M351" s="9"/>
    </row>
    <row r="352" spans="2:13" s="7" customFormat="1">
      <c r="B352" s="83"/>
      <c r="C352" s="75"/>
      <c r="E352" s="83"/>
      <c r="F352" s="84"/>
      <c r="G352" s="84"/>
      <c r="H352" s="9"/>
      <c r="I352" s="84"/>
      <c r="J352" s="75"/>
      <c r="L352" s="75"/>
      <c r="M352" s="9"/>
    </row>
    <row r="353" spans="2:13" s="7" customFormat="1">
      <c r="B353" s="83"/>
      <c r="C353" s="75"/>
      <c r="E353" s="83"/>
      <c r="F353" s="84"/>
      <c r="G353" s="84"/>
      <c r="H353" s="9"/>
      <c r="I353" s="84"/>
      <c r="J353" s="75"/>
      <c r="L353" s="75"/>
      <c r="M353" s="9"/>
    </row>
    <row r="354" spans="2:13" s="7" customFormat="1">
      <c r="B354" s="83"/>
      <c r="C354" s="75"/>
      <c r="E354" s="83"/>
      <c r="F354" s="84"/>
      <c r="G354" s="84"/>
      <c r="H354" s="9"/>
      <c r="I354" s="84"/>
      <c r="J354" s="75"/>
      <c r="L354" s="75"/>
      <c r="M354" s="9"/>
    </row>
    <row r="355" spans="2:13" s="7" customFormat="1">
      <c r="B355" s="83"/>
      <c r="C355" s="75"/>
      <c r="E355" s="83"/>
      <c r="F355" s="84"/>
      <c r="G355" s="84"/>
      <c r="H355" s="9"/>
      <c r="I355" s="84"/>
      <c r="J355" s="75"/>
      <c r="L355" s="75"/>
      <c r="M355" s="9"/>
    </row>
    <row r="356" spans="2:13" s="7" customFormat="1">
      <c r="B356" s="83"/>
      <c r="C356" s="75"/>
      <c r="E356" s="83"/>
      <c r="F356" s="84"/>
      <c r="G356" s="84"/>
      <c r="H356" s="9"/>
      <c r="I356" s="84"/>
      <c r="J356" s="75"/>
      <c r="L356" s="75"/>
      <c r="M356" s="9"/>
    </row>
    <row r="357" spans="2:13" s="7" customFormat="1">
      <c r="B357" s="83"/>
      <c r="C357" s="75"/>
      <c r="E357" s="83"/>
      <c r="F357" s="84"/>
      <c r="G357" s="84"/>
      <c r="H357" s="9"/>
      <c r="I357" s="84"/>
      <c r="J357" s="75"/>
      <c r="L357" s="75"/>
      <c r="M357" s="9"/>
    </row>
    <row r="358" spans="2:13" s="7" customFormat="1">
      <c r="B358" s="83"/>
      <c r="C358" s="75"/>
      <c r="E358" s="83"/>
      <c r="F358" s="84"/>
      <c r="G358" s="84"/>
      <c r="H358" s="9"/>
      <c r="I358" s="84"/>
      <c r="J358" s="75"/>
      <c r="L358" s="75"/>
      <c r="M358" s="9"/>
    </row>
    <row r="359" spans="2:13" s="7" customFormat="1">
      <c r="B359" s="83"/>
      <c r="C359" s="75"/>
      <c r="E359" s="83"/>
      <c r="F359" s="84"/>
      <c r="G359" s="84"/>
      <c r="H359" s="9"/>
      <c r="I359" s="84"/>
      <c r="J359" s="75"/>
      <c r="L359" s="75"/>
      <c r="M359" s="9"/>
    </row>
    <row r="360" spans="2:13" s="7" customFormat="1">
      <c r="B360" s="83"/>
      <c r="C360" s="75"/>
      <c r="E360" s="83"/>
      <c r="F360" s="84"/>
      <c r="G360" s="84"/>
      <c r="H360" s="9"/>
      <c r="I360" s="84"/>
      <c r="J360" s="75"/>
      <c r="L360" s="75"/>
      <c r="M360" s="9"/>
    </row>
    <row r="361" spans="2:13" s="7" customFormat="1">
      <c r="B361" s="83"/>
      <c r="C361" s="75"/>
      <c r="E361" s="83"/>
      <c r="F361" s="84"/>
      <c r="G361" s="84"/>
      <c r="H361" s="9"/>
      <c r="I361" s="84"/>
      <c r="J361" s="75"/>
      <c r="L361" s="75"/>
      <c r="M361" s="9"/>
    </row>
    <row r="362" spans="2:13" s="7" customFormat="1">
      <c r="B362" s="83"/>
      <c r="C362" s="75"/>
      <c r="E362" s="83"/>
      <c r="F362" s="84"/>
      <c r="G362" s="84"/>
      <c r="H362" s="9"/>
      <c r="I362" s="84"/>
      <c r="J362" s="75"/>
      <c r="L362" s="75"/>
      <c r="M362" s="9"/>
    </row>
    <row r="363" spans="2:13" s="7" customFormat="1">
      <c r="B363" s="83"/>
      <c r="C363" s="75"/>
      <c r="E363" s="83"/>
      <c r="F363" s="84"/>
      <c r="G363" s="84"/>
      <c r="H363" s="9"/>
      <c r="I363" s="84"/>
      <c r="J363" s="75"/>
      <c r="L363" s="75"/>
      <c r="M363" s="9"/>
    </row>
    <row r="364" spans="2:13" s="7" customFormat="1">
      <c r="B364" s="83"/>
      <c r="C364" s="75"/>
      <c r="E364" s="83"/>
      <c r="F364" s="84"/>
      <c r="G364" s="84"/>
      <c r="H364" s="9"/>
      <c r="I364" s="84"/>
      <c r="J364" s="75"/>
      <c r="L364" s="75"/>
      <c r="M364" s="9"/>
    </row>
    <row r="365" spans="2:13" s="7" customFormat="1">
      <c r="B365" s="83"/>
      <c r="C365" s="75"/>
      <c r="E365" s="83"/>
      <c r="F365" s="84"/>
      <c r="G365" s="84"/>
      <c r="H365" s="9"/>
      <c r="I365" s="84"/>
      <c r="J365" s="75"/>
      <c r="L365" s="75"/>
      <c r="M365" s="9"/>
    </row>
    <row r="366" spans="2:13" s="7" customFormat="1">
      <c r="B366" s="83"/>
      <c r="C366" s="75"/>
      <c r="E366" s="83"/>
      <c r="F366" s="84"/>
      <c r="G366" s="84"/>
      <c r="H366" s="9"/>
      <c r="I366" s="84"/>
      <c r="J366" s="75"/>
      <c r="L366" s="75"/>
      <c r="M366" s="9"/>
    </row>
    <row r="367" spans="2:13" s="7" customFormat="1">
      <c r="B367" s="83"/>
      <c r="C367" s="75"/>
      <c r="E367" s="83"/>
      <c r="F367" s="84"/>
      <c r="G367" s="84"/>
      <c r="H367" s="9"/>
      <c r="I367" s="84"/>
      <c r="J367" s="75"/>
      <c r="L367" s="75"/>
      <c r="M367" s="9"/>
    </row>
    <row r="368" spans="2:13" s="7" customFormat="1">
      <c r="B368" s="83"/>
      <c r="C368" s="75"/>
      <c r="E368" s="83"/>
      <c r="F368" s="84"/>
      <c r="G368" s="84"/>
      <c r="H368" s="9"/>
      <c r="I368" s="84"/>
      <c r="J368" s="75"/>
      <c r="L368" s="75"/>
      <c r="M368" s="9"/>
    </row>
    <row r="369" spans="2:13" s="7" customFormat="1">
      <c r="B369" s="83"/>
      <c r="C369" s="75"/>
      <c r="E369" s="83"/>
      <c r="F369" s="84"/>
      <c r="G369" s="84"/>
      <c r="H369" s="9"/>
      <c r="I369" s="84"/>
      <c r="J369" s="75"/>
      <c r="L369" s="75"/>
      <c r="M369" s="9"/>
    </row>
    <row r="370" spans="2:13" s="7" customFormat="1">
      <c r="B370" s="83"/>
      <c r="C370" s="75"/>
      <c r="E370" s="83"/>
      <c r="F370" s="84"/>
      <c r="G370" s="84"/>
      <c r="H370" s="9"/>
      <c r="I370" s="84"/>
      <c r="J370" s="75"/>
      <c r="L370" s="75"/>
      <c r="M370" s="9"/>
    </row>
    <row r="371" spans="2:13" s="7" customFormat="1">
      <c r="B371" s="83"/>
      <c r="C371" s="75"/>
      <c r="E371" s="83"/>
      <c r="F371" s="84"/>
      <c r="G371" s="84"/>
      <c r="H371" s="9"/>
      <c r="I371" s="84"/>
      <c r="J371" s="75"/>
      <c r="L371" s="75"/>
      <c r="M371" s="9"/>
    </row>
    <row r="372" spans="2:13" s="7" customFormat="1">
      <c r="B372" s="83"/>
      <c r="C372" s="75"/>
      <c r="E372" s="83"/>
      <c r="F372" s="84"/>
      <c r="G372" s="84"/>
      <c r="H372" s="9"/>
      <c r="I372" s="84"/>
      <c r="J372" s="75"/>
      <c r="L372" s="75"/>
      <c r="M372" s="9"/>
    </row>
    <row r="373" spans="2:13" s="7" customFormat="1">
      <c r="B373" s="83"/>
      <c r="C373" s="75"/>
      <c r="E373" s="83"/>
      <c r="F373" s="84"/>
      <c r="G373" s="84"/>
      <c r="H373" s="9"/>
      <c r="I373" s="84"/>
      <c r="J373" s="75"/>
      <c r="L373" s="75"/>
      <c r="M373" s="9"/>
    </row>
    <row r="374" spans="2:13" s="7" customFormat="1">
      <c r="B374" s="83"/>
      <c r="C374" s="75"/>
      <c r="E374" s="83"/>
      <c r="F374" s="84"/>
      <c r="G374" s="84"/>
      <c r="H374" s="9"/>
      <c r="I374" s="84"/>
      <c r="J374" s="75"/>
      <c r="L374" s="75"/>
      <c r="M374" s="9"/>
    </row>
    <row r="375" spans="2:13" s="7" customFormat="1">
      <c r="B375" s="83"/>
      <c r="C375" s="75"/>
      <c r="E375" s="83"/>
      <c r="F375" s="84"/>
      <c r="G375" s="84"/>
      <c r="H375" s="9"/>
      <c r="I375" s="84"/>
      <c r="J375" s="75"/>
      <c r="L375" s="75"/>
      <c r="M375" s="9"/>
    </row>
    <row r="376" spans="2:13" s="7" customFormat="1">
      <c r="B376" s="83"/>
      <c r="C376" s="75"/>
      <c r="E376" s="83"/>
      <c r="F376" s="84"/>
      <c r="G376" s="84"/>
      <c r="H376" s="9"/>
      <c r="I376" s="84"/>
      <c r="J376" s="75"/>
      <c r="L376" s="75"/>
      <c r="M376" s="9"/>
    </row>
    <row r="377" spans="2:13" s="7" customFormat="1">
      <c r="B377" s="83"/>
      <c r="C377" s="75"/>
      <c r="E377" s="83"/>
      <c r="F377" s="84"/>
      <c r="G377" s="84"/>
      <c r="H377" s="9"/>
      <c r="I377" s="84"/>
      <c r="J377" s="75"/>
      <c r="L377" s="75"/>
      <c r="M377" s="9"/>
    </row>
    <row r="378" spans="2:13" s="7" customFormat="1">
      <c r="B378" s="83"/>
      <c r="C378" s="75"/>
      <c r="E378" s="83"/>
      <c r="F378" s="84"/>
      <c r="G378" s="84"/>
      <c r="H378" s="9"/>
      <c r="I378" s="84"/>
      <c r="J378" s="75"/>
      <c r="L378" s="75"/>
      <c r="M378" s="9"/>
    </row>
    <row r="379" spans="2:13" s="7" customFormat="1">
      <c r="B379" s="83"/>
      <c r="C379" s="75"/>
      <c r="E379" s="83"/>
      <c r="F379" s="84"/>
      <c r="G379" s="84"/>
      <c r="H379" s="9"/>
      <c r="I379" s="84"/>
      <c r="J379" s="75"/>
      <c r="L379" s="75"/>
      <c r="M379" s="9"/>
    </row>
    <row r="380" spans="2:13" s="7" customFormat="1">
      <c r="B380" s="83"/>
      <c r="C380" s="75"/>
      <c r="E380" s="83"/>
      <c r="F380" s="84"/>
      <c r="G380" s="84"/>
      <c r="H380" s="9"/>
      <c r="I380" s="84"/>
      <c r="J380" s="75"/>
      <c r="L380" s="75"/>
      <c r="M380" s="9"/>
    </row>
    <row r="381" spans="2:13" s="7" customFormat="1">
      <c r="B381" s="83"/>
      <c r="C381" s="75"/>
      <c r="E381" s="83"/>
      <c r="F381" s="84"/>
      <c r="G381" s="84"/>
      <c r="H381" s="9"/>
      <c r="I381" s="84"/>
      <c r="J381" s="75"/>
      <c r="L381" s="75"/>
      <c r="M381" s="9"/>
    </row>
    <row r="382" spans="2:13" s="7" customFormat="1">
      <c r="B382" s="83"/>
      <c r="C382" s="75"/>
      <c r="E382" s="83"/>
      <c r="F382" s="84"/>
      <c r="G382" s="84"/>
      <c r="H382" s="9"/>
      <c r="I382" s="84"/>
      <c r="J382" s="75"/>
      <c r="L382" s="75"/>
      <c r="M382" s="9"/>
    </row>
    <row r="383" spans="2:13" s="7" customFormat="1">
      <c r="B383" s="83"/>
      <c r="C383" s="75"/>
      <c r="E383" s="83"/>
      <c r="F383" s="84"/>
      <c r="G383" s="84"/>
      <c r="H383" s="9"/>
      <c r="I383" s="84"/>
      <c r="J383" s="75"/>
      <c r="L383" s="75"/>
      <c r="M383" s="9"/>
    </row>
    <row r="384" spans="2:13" s="7" customFormat="1">
      <c r="B384" s="83"/>
      <c r="C384" s="75"/>
      <c r="E384" s="83"/>
      <c r="F384" s="84"/>
      <c r="G384" s="84"/>
      <c r="H384" s="9"/>
      <c r="I384" s="84"/>
      <c r="J384" s="75"/>
      <c r="L384" s="75"/>
      <c r="M384" s="9"/>
    </row>
    <row r="385" spans="2:13" s="7" customFormat="1">
      <c r="B385" s="83"/>
      <c r="C385" s="75"/>
      <c r="E385" s="83"/>
      <c r="F385" s="84"/>
      <c r="G385" s="84"/>
      <c r="H385" s="9"/>
      <c r="I385" s="84"/>
      <c r="J385" s="75"/>
      <c r="L385" s="75"/>
      <c r="M385" s="9"/>
    </row>
    <row r="386" spans="2:13" s="7" customFormat="1">
      <c r="B386" s="83"/>
      <c r="C386" s="75"/>
      <c r="E386" s="83"/>
      <c r="F386" s="84"/>
      <c r="G386" s="84"/>
      <c r="H386" s="9"/>
      <c r="I386" s="84"/>
      <c r="J386" s="75"/>
      <c r="L386" s="75"/>
      <c r="M386" s="9"/>
    </row>
    <row r="387" spans="2:13" s="7" customFormat="1">
      <c r="B387" s="83"/>
      <c r="C387" s="75"/>
      <c r="E387" s="83"/>
      <c r="F387" s="84"/>
      <c r="G387" s="84"/>
      <c r="H387" s="9"/>
      <c r="I387" s="84"/>
      <c r="J387" s="75"/>
      <c r="L387" s="75"/>
      <c r="M387" s="9"/>
    </row>
    <row r="388" spans="2:13" s="7" customFormat="1">
      <c r="B388" s="83"/>
      <c r="C388" s="75"/>
      <c r="E388" s="83"/>
      <c r="F388" s="84"/>
      <c r="G388" s="84"/>
      <c r="H388" s="9"/>
      <c r="I388" s="84"/>
      <c r="J388" s="75"/>
      <c r="L388" s="75"/>
      <c r="M388" s="9"/>
    </row>
    <row r="389" spans="2:13" s="7" customFormat="1">
      <c r="B389" s="83"/>
      <c r="C389" s="75"/>
      <c r="E389" s="83"/>
      <c r="F389" s="84"/>
      <c r="G389" s="84"/>
      <c r="H389" s="9"/>
      <c r="I389" s="84"/>
      <c r="J389" s="75"/>
      <c r="L389" s="75"/>
      <c r="M389" s="9"/>
    </row>
    <row r="390" spans="2:13" s="7" customFormat="1">
      <c r="B390" s="83"/>
      <c r="C390" s="75"/>
      <c r="E390" s="83"/>
      <c r="F390" s="84"/>
      <c r="G390" s="84"/>
      <c r="H390" s="9"/>
      <c r="I390" s="84"/>
      <c r="J390" s="75"/>
      <c r="L390" s="75"/>
      <c r="M390" s="9"/>
    </row>
    <row r="391" spans="2:13" s="7" customFormat="1">
      <c r="B391" s="83"/>
      <c r="C391" s="75"/>
      <c r="E391" s="83"/>
      <c r="F391" s="84"/>
      <c r="G391" s="84"/>
      <c r="H391" s="9"/>
      <c r="I391" s="84"/>
      <c r="J391" s="75"/>
      <c r="L391" s="75"/>
      <c r="M391" s="9"/>
    </row>
    <row r="392" spans="2:13" s="7" customFormat="1">
      <c r="B392" s="83"/>
      <c r="C392" s="75"/>
      <c r="E392" s="83"/>
      <c r="F392" s="84"/>
      <c r="G392" s="84"/>
      <c r="H392" s="9"/>
      <c r="I392" s="84"/>
      <c r="J392" s="75"/>
      <c r="L392" s="75"/>
      <c r="M392" s="9"/>
    </row>
    <row r="393" spans="2:13" s="7" customFormat="1">
      <c r="B393" s="83"/>
      <c r="C393" s="75"/>
      <c r="E393" s="83"/>
      <c r="F393" s="84"/>
      <c r="G393" s="84"/>
      <c r="H393" s="9"/>
      <c r="I393" s="84"/>
      <c r="J393" s="75"/>
      <c r="L393" s="75"/>
      <c r="M393" s="9"/>
    </row>
    <row r="394" spans="2:13" s="7" customFormat="1">
      <c r="B394" s="83"/>
      <c r="C394" s="75"/>
      <c r="E394" s="83"/>
      <c r="F394" s="84"/>
      <c r="G394" s="84"/>
      <c r="H394" s="9"/>
      <c r="I394" s="84"/>
      <c r="J394" s="75"/>
      <c r="L394" s="75"/>
      <c r="M394" s="9"/>
    </row>
    <row r="395" spans="2:13" s="7" customFormat="1">
      <c r="B395" s="83"/>
      <c r="C395" s="75"/>
      <c r="E395" s="83"/>
      <c r="F395" s="84"/>
      <c r="G395" s="84"/>
      <c r="H395" s="9"/>
      <c r="I395" s="84"/>
      <c r="J395" s="75"/>
      <c r="L395" s="75"/>
      <c r="M395" s="9"/>
    </row>
    <row r="396" spans="2:13" s="7" customFormat="1">
      <c r="B396" s="83"/>
      <c r="C396" s="75"/>
      <c r="E396" s="83"/>
      <c r="F396" s="84"/>
      <c r="G396" s="84"/>
      <c r="H396" s="9"/>
      <c r="I396" s="84"/>
      <c r="J396" s="75"/>
      <c r="L396" s="75"/>
      <c r="M396" s="9"/>
    </row>
    <row r="397" spans="2:13" s="7" customFormat="1">
      <c r="B397" s="83"/>
      <c r="C397" s="75"/>
      <c r="E397" s="83"/>
      <c r="F397" s="84"/>
      <c r="G397" s="84"/>
      <c r="H397" s="9"/>
      <c r="I397" s="84"/>
      <c r="J397" s="75"/>
      <c r="L397" s="75"/>
      <c r="M397" s="9"/>
    </row>
    <row r="398" spans="2:13" s="7" customFormat="1">
      <c r="B398" s="83"/>
      <c r="C398" s="75"/>
      <c r="E398" s="83"/>
      <c r="F398" s="84"/>
      <c r="G398" s="84"/>
      <c r="H398" s="9"/>
      <c r="I398" s="84"/>
      <c r="J398" s="75"/>
      <c r="L398" s="75"/>
      <c r="M398" s="9"/>
    </row>
    <row r="399" spans="2:13" s="7" customFormat="1">
      <c r="B399" s="83"/>
      <c r="C399" s="75"/>
      <c r="E399" s="83"/>
      <c r="F399" s="84"/>
      <c r="G399" s="84"/>
      <c r="H399" s="9"/>
      <c r="I399" s="84"/>
      <c r="J399" s="75"/>
      <c r="L399" s="75"/>
      <c r="M399" s="9"/>
    </row>
    <row r="400" spans="2:13" s="7" customFormat="1">
      <c r="B400" s="83"/>
      <c r="C400" s="75"/>
      <c r="E400" s="83"/>
      <c r="F400" s="84"/>
      <c r="G400" s="84"/>
      <c r="H400" s="9"/>
      <c r="I400" s="84"/>
      <c r="J400" s="75"/>
      <c r="L400" s="75"/>
      <c r="M400" s="9"/>
    </row>
    <row r="401" spans="2:13" s="7" customFormat="1">
      <c r="B401" s="83"/>
      <c r="C401" s="75"/>
      <c r="E401" s="83"/>
      <c r="F401" s="84"/>
      <c r="G401" s="84"/>
      <c r="H401" s="9"/>
      <c r="I401" s="84"/>
      <c r="J401" s="75"/>
      <c r="L401" s="75"/>
      <c r="M401" s="9"/>
    </row>
    <row r="402" spans="2:13" s="7" customFormat="1">
      <c r="B402" s="83"/>
      <c r="C402" s="75"/>
      <c r="E402" s="83"/>
      <c r="F402" s="84"/>
      <c r="G402" s="84"/>
      <c r="H402" s="9"/>
      <c r="I402" s="84"/>
      <c r="J402" s="75"/>
      <c r="L402" s="75"/>
      <c r="M402" s="9"/>
    </row>
    <row r="403" spans="2:13" s="7" customFormat="1">
      <c r="B403" s="83"/>
      <c r="C403" s="75"/>
      <c r="E403" s="83"/>
      <c r="F403" s="84"/>
      <c r="G403" s="84"/>
      <c r="H403" s="9"/>
      <c r="I403" s="84"/>
      <c r="J403" s="75"/>
      <c r="L403" s="75"/>
      <c r="M403" s="9"/>
    </row>
    <row r="404" spans="2:13" s="7" customFormat="1">
      <c r="B404" s="83"/>
      <c r="C404" s="75"/>
      <c r="E404" s="83"/>
      <c r="F404" s="84"/>
      <c r="G404" s="84"/>
      <c r="H404" s="9"/>
      <c r="I404" s="84"/>
      <c r="J404" s="75"/>
      <c r="L404" s="75"/>
      <c r="M404" s="9"/>
    </row>
    <row r="405" spans="2:13" s="7" customFormat="1">
      <c r="B405" s="83"/>
      <c r="C405" s="75"/>
      <c r="E405" s="83"/>
      <c r="F405" s="84"/>
      <c r="G405" s="84"/>
      <c r="H405" s="9"/>
      <c r="I405" s="84"/>
      <c r="J405" s="75"/>
      <c r="L405" s="75"/>
      <c r="M405" s="9"/>
    </row>
    <row r="406" spans="2:13" s="7" customFormat="1">
      <c r="B406" s="83"/>
      <c r="C406" s="75"/>
      <c r="E406" s="83"/>
      <c r="F406" s="84"/>
      <c r="G406" s="84"/>
      <c r="H406" s="9"/>
      <c r="I406" s="84"/>
      <c r="J406" s="75"/>
      <c r="L406" s="75"/>
      <c r="M406" s="9"/>
    </row>
    <row r="407" spans="2:13" s="7" customFormat="1">
      <c r="B407" s="83"/>
      <c r="C407" s="75"/>
      <c r="E407" s="83"/>
      <c r="F407" s="84"/>
      <c r="G407" s="84"/>
      <c r="H407" s="9"/>
      <c r="I407" s="84"/>
      <c r="J407" s="75"/>
      <c r="L407" s="75"/>
      <c r="M407" s="9"/>
    </row>
    <row r="408" spans="2:13" s="7" customFormat="1">
      <c r="B408" s="83"/>
      <c r="C408" s="75"/>
      <c r="E408" s="83"/>
      <c r="F408" s="84"/>
      <c r="G408" s="84"/>
      <c r="H408" s="9"/>
      <c r="I408" s="84"/>
      <c r="J408" s="75"/>
      <c r="L408" s="75"/>
      <c r="M408" s="9"/>
    </row>
    <row r="409" spans="2:13" s="7" customFormat="1">
      <c r="B409" s="83"/>
      <c r="C409" s="75"/>
      <c r="E409" s="83"/>
      <c r="F409" s="84"/>
      <c r="G409" s="84"/>
      <c r="H409" s="9"/>
      <c r="I409" s="84"/>
      <c r="J409" s="75"/>
      <c r="L409" s="75"/>
      <c r="M409" s="9"/>
    </row>
    <row r="410" spans="2:13" s="7" customFormat="1">
      <c r="B410" s="83"/>
      <c r="C410" s="75"/>
      <c r="E410" s="83"/>
      <c r="F410" s="84"/>
      <c r="G410" s="84"/>
      <c r="H410" s="9"/>
      <c r="I410" s="84"/>
      <c r="J410" s="75"/>
      <c r="L410" s="75"/>
      <c r="M410" s="9"/>
    </row>
    <row r="411" spans="2:13" s="7" customFormat="1">
      <c r="B411" s="83"/>
      <c r="C411" s="75"/>
      <c r="E411" s="83"/>
      <c r="F411" s="84"/>
      <c r="G411" s="84"/>
      <c r="H411" s="9"/>
      <c r="I411" s="84"/>
      <c r="J411" s="75"/>
      <c r="L411" s="75"/>
      <c r="M411" s="9"/>
    </row>
    <row r="412" spans="2:13" s="7" customFormat="1">
      <c r="B412" s="83"/>
      <c r="C412" s="75"/>
      <c r="E412" s="83"/>
      <c r="F412" s="84"/>
      <c r="G412" s="84"/>
      <c r="H412" s="9"/>
      <c r="I412" s="84"/>
      <c r="J412" s="75"/>
      <c r="L412" s="75"/>
      <c r="M412" s="9"/>
    </row>
    <row r="413" spans="2:13" s="7" customFormat="1">
      <c r="B413" s="83"/>
      <c r="C413" s="75"/>
      <c r="E413" s="83"/>
      <c r="F413" s="84"/>
      <c r="G413" s="84"/>
      <c r="H413" s="9"/>
      <c r="I413" s="84"/>
      <c r="J413" s="75"/>
      <c r="L413" s="75"/>
      <c r="M413" s="9"/>
    </row>
    <row r="414" spans="2:13" s="7" customFormat="1">
      <c r="B414" s="83"/>
      <c r="C414" s="75"/>
      <c r="E414" s="83"/>
      <c r="F414" s="84"/>
      <c r="G414" s="84"/>
      <c r="H414" s="9"/>
      <c r="I414" s="84"/>
      <c r="J414" s="75"/>
      <c r="L414" s="75"/>
      <c r="M414" s="9"/>
    </row>
    <row r="415" spans="2:13" s="7" customFormat="1">
      <c r="B415" s="83"/>
      <c r="C415" s="75"/>
      <c r="E415" s="83"/>
      <c r="F415" s="84"/>
      <c r="G415" s="84"/>
      <c r="H415" s="9"/>
      <c r="I415" s="84"/>
      <c r="J415" s="75"/>
      <c r="L415" s="75"/>
      <c r="M415" s="9"/>
    </row>
    <row r="416" spans="2:13" s="7" customFormat="1">
      <c r="B416" s="83"/>
      <c r="C416" s="75"/>
      <c r="E416" s="83"/>
      <c r="F416" s="84"/>
      <c r="G416" s="84"/>
      <c r="H416" s="9"/>
      <c r="I416" s="84"/>
      <c r="J416" s="75"/>
      <c r="L416" s="75"/>
      <c r="M416" s="9"/>
    </row>
    <row r="417" spans="2:13" s="7" customFormat="1">
      <c r="B417" s="83"/>
      <c r="C417" s="75"/>
      <c r="E417" s="83"/>
      <c r="F417" s="84"/>
      <c r="G417" s="84"/>
      <c r="H417" s="9"/>
      <c r="I417" s="84"/>
      <c r="J417" s="75"/>
      <c r="L417" s="75"/>
      <c r="M417" s="9"/>
    </row>
    <row r="418" spans="2:13" s="7" customFormat="1">
      <c r="B418" s="83"/>
      <c r="C418" s="75"/>
      <c r="E418" s="83"/>
      <c r="F418" s="84"/>
      <c r="G418" s="84"/>
      <c r="H418" s="9"/>
      <c r="I418" s="84"/>
      <c r="J418" s="75"/>
      <c r="L418" s="75"/>
      <c r="M418" s="9"/>
    </row>
    <row r="419" spans="2:13" s="7" customFormat="1">
      <c r="B419" s="83"/>
      <c r="C419" s="75"/>
      <c r="E419" s="83"/>
      <c r="F419" s="84"/>
      <c r="G419" s="84"/>
      <c r="H419" s="9"/>
      <c r="I419" s="84"/>
      <c r="J419" s="75"/>
      <c r="L419" s="75"/>
      <c r="M419" s="9"/>
    </row>
    <row r="420" spans="2:13" s="7" customFormat="1">
      <c r="B420" s="83"/>
      <c r="C420" s="75"/>
      <c r="E420" s="83"/>
      <c r="F420" s="84"/>
      <c r="G420" s="84"/>
      <c r="H420" s="9"/>
      <c r="I420" s="84"/>
      <c r="J420" s="75"/>
      <c r="L420" s="75"/>
      <c r="M420" s="9"/>
    </row>
    <row r="421" spans="2:13" s="7" customFormat="1">
      <c r="B421" s="83"/>
      <c r="C421" s="75"/>
      <c r="E421" s="83"/>
      <c r="F421" s="84"/>
      <c r="G421" s="84"/>
      <c r="H421" s="9"/>
      <c r="I421" s="84"/>
      <c r="J421" s="75"/>
      <c r="L421" s="75"/>
      <c r="M421" s="9"/>
    </row>
    <row r="422" spans="2:13" s="7" customFormat="1">
      <c r="B422" s="83"/>
      <c r="C422" s="75"/>
      <c r="E422" s="83"/>
      <c r="F422" s="84"/>
      <c r="G422" s="84"/>
      <c r="H422" s="9"/>
      <c r="I422" s="84"/>
      <c r="J422" s="75"/>
      <c r="L422" s="75"/>
      <c r="M422" s="9"/>
    </row>
    <row r="423" spans="2:13" s="7" customFormat="1">
      <c r="B423" s="83"/>
      <c r="C423" s="75"/>
      <c r="E423" s="83"/>
      <c r="F423" s="84"/>
      <c r="G423" s="84"/>
      <c r="H423" s="9"/>
      <c r="I423" s="84"/>
      <c r="J423" s="75"/>
      <c r="L423" s="75"/>
      <c r="M423" s="9"/>
    </row>
    <row r="424" spans="2:13" s="7" customFormat="1">
      <c r="B424" s="83"/>
      <c r="C424" s="75"/>
      <c r="E424" s="83"/>
      <c r="F424" s="84"/>
      <c r="G424" s="84"/>
      <c r="H424" s="9"/>
      <c r="I424" s="84"/>
      <c r="J424" s="75"/>
      <c r="L424" s="75"/>
      <c r="M424" s="9"/>
    </row>
    <row r="425" spans="2:13" s="7" customFormat="1">
      <c r="B425" s="83"/>
      <c r="C425" s="75"/>
      <c r="E425" s="83"/>
      <c r="F425" s="84"/>
      <c r="G425" s="84"/>
      <c r="H425" s="9"/>
      <c r="I425" s="84"/>
      <c r="J425" s="75"/>
      <c r="L425" s="75"/>
      <c r="M425" s="9"/>
    </row>
    <row r="426" spans="2:13" s="7" customFormat="1">
      <c r="B426" s="83"/>
      <c r="C426" s="75"/>
      <c r="E426" s="83"/>
      <c r="F426" s="84"/>
      <c r="G426" s="84"/>
      <c r="H426" s="9"/>
      <c r="I426" s="84"/>
      <c r="J426" s="75"/>
      <c r="L426" s="75"/>
      <c r="M426" s="9"/>
    </row>
    <row r="427" spans="2:13" s="7" customFormat="1">
      <c r="B427" s="83"/>
      <c r="C427" s="75"/>
      <c r="E427" s="83"/>
      <c r="F427" s="84"/>
      <c r="G427" s="84"/>
      <c r="H427" s="9"/>
      <c r="I427" s="84"/>
      <c r="J427" s="75"/>
      <c r="L427" s="75"/>
      <c r="M427" s="9"/>
    </row>
    <row r="428" spans="2:13" s="7" customFormat="1">
      <c r="B428" s="83"/>
      <c r="C428" s="75"/>
      <c r="E428" s="83"/>
      <c r="F428" s="84"/>
      <c r="G428" s="84"/>
      <c r="H428" s="9"/>
      <c r="I428" s="84"/>
      <c r="J428" s="75"/>
      <c r="L428" s="75"/>
      <c r="M428" s="9"/>
    </row>
    <row r="429" spans="2:13" s="7" customFormat="1">
      <c r="B429" s="83"/>
      <c r="C429" s="75"/>
      <c r="E429" s="83"/>
      <c r="F429" s="84"/>
      <c r="G429" s="84"/>
      <c r="H429" s="9"/>
      <c r="I429" s="84"/>
      <c r="J429" s="75"/>
      <c r="L429" s="75"/>
      <c r="M429" s="9"/>
    </row>
    <row r="430" spans="2:13" s="7" customFormat="1">
      <c r="B430" s="83"/>
      <c r="C430" s="75"/>
      <c r="E430" s="83"/>
      <c r="F430" s="84"/>
      <c r="G430" s="84"/>
      <c r="H430" s="9"/>
      <c r="I430" s="84"/>
      <c r="J430" s="75"/>
      <c r="L430" s="75"/>
      <c r="M430" s="9"/>
    </row>
    <row r="431" spans="2:13" s="7" customFormat="1">
      <c r="B431" s="83"/>
      <c r="C431" s="75"/>
      <c r="E431" s="83"/>
      <c r="F431" s="84"/>
      <c r="G431" s="84"/>
      <c r="H431" s="9"/>
      <c r="I431" s="84"/>
      <c r="J431" s="75"/>
      <c r="L431" s="75"/>
      <c r="M431" s="9"/>
    </row>
    <row r="432" spans="2:13" s="7" customFormat="1">
      <c r="B432" s="83"/>
      <c r="C432" s="75"/>
      <c r="E432" s="83"/>
      <c r="F432" s="84"/>
      <c r="G432" s="84"/>
      <c r="H432" s="9"/>
      <c r="I432" s="84"/>
      <c r="J432" s="75"/>
      <c r="L432" s="75"/>
      <c r="M432" s="9"/>
    </row>
    <row r="433" spans="2:13" s="7" customFormat="1">
      <c r="B433" s="83"/>
      <c r="C433" s="75"/>
      <c r="E433" s="83"/>
      <c r="F433" s="84"/>
      <c r="G433" s="84"/>
      <c r="H433" s="9"/>
      <c r="I433" s="84"/>
      <c r="J433" s="75"/>
      <c r="L433" s="75"/>
      <c r="M433" s="9"/>
    </row>
    <row r="434" spans="2:13" s="7" customFormat="1">
      <c r="B434" s="83"/>
      <c r="C434" s="75"/>
      <c r="E434" s="83"/>
      <c r="F434" s="84"/>
      <c r="G434" s="84"/>
      <c r="H434" s="9"/>
      <c r="I434" s="84"/>
      <c r="J434" s="75"/>
      <c r="L434" s="75"/>
      <c r="M434" s="9"/>
    </row>
    <row r="435" spans="2:13" s="7" customFormat="1">
      <c r="B435" s="83"/>
      <c r="C435" s="75"/>
      <c r="E435" s="83"/>
      <c r="F435" s="84"/>
      <c r="G435" s="84"/>
      <c r="H435" s="9"/>
      <c r="I435" s="84"/>
      <c r="J435" s="75"/>
      <c r="L435" s="75"/>
      <c r="M435" s="9"/>
    </row>
    <row r="436" spans="2:13" s="7" customFormat="1">
      <c r="B436" s="83"/>
      <c r="C436" s="75"/>
      <c r="E436" s="83"/>
      <c r="F436" s="84"/>
      <c r="G436" s="84"/>
      <c r="H436" s="9"/>
      <c r="I436" s="84"/>
      <c r="J436" s="75"/>
      <c r="L436" s="75"/>
      <c r="M436" s="9"/>
    </row>
    <row r="437" spans="2:13" s="7" customFormat="1">
      <c r="B437" s="83"/>
      <c r="C437" s="75"/>
      <c r="E437" s="83"/>
      <c r="F437" s="84"/>
      <c r="G437" s="84"/>
      <c r="H437" s="9"/>
      <c r="I437" s="84"/>
      <c r="J437" s="75"/>
      <c r="L437" s="75"/>
      <c r="M437" s="9"/>
    </row>
    <row r="438" spans="2:13" s="7" customFormat="1">
      <c r="B438" s="83"/>
      <c r="C438" s="75"/>
      <c r="E438" s="83"/>
      <c r="F438" s="84"/>
      <c r="G438" s="84"/>
      <c r="H438" s="9"/>
      <c r="I438" s="84"/>
      <c r="J438" s="75"/>
      <c r="L438" s="75"/>
      <c r="M438" s="9"/>
    </row>
    <row r="439" spans="2:13" s="7" customFormat="1">
      <c r="B439" s="83"/>
      <c r="C439" s="75"/>
      <c r="E439" s="83"/>
      <c r="F439" s="84"/>
      <c r="G439" s="84"/>
      <c r="H439" s="9"/>
      <c r="I439" s="84"/>
      <c r="J439" s="75"/>
      <c r="L439" s="75"/>
      <c r="M439" s="9"/>
    </row>
    <row r="440" spans="2:13" s="7" customFormat="1">
      <c r="B440" s="83"/>
      <c r="C440" s="75"/>
      <c r="E440" s="83"/>
      <c r="F440" s="84"/>
      <c r="G440" s="84"/>
      <c r="H440" s="9"/>
      <c r="I440" s="84"/>
      <c r="J440" s="75"/>
      <c r="L440" s="75"/>
      <c r="M440" s="9"/>
    </row>
    <row r="441" spans="2:13" s="7" customFormat="1">
      <c r="B441" s="83"/>
      <c r="C441" s="75"/>
      <c r="E441" s="83"/>
      <c r="F441" s="84"/>
      <c r="G441" s="84"/>
      <c r="H441" s="9"/>
      <c r="I441" s="84"/>
      <c r="J441" s="75"/>
      <c r="L441" s="75"/>
      <c r="M441" s="9"/>
    </row>
    <row r="442" spans="2:13" s="7" customFormat="1">
      <c r="B442" s="83"/>
      <c r="C442" s="75"/>
      <c r="E442" s="83"/>
      <c r="F442" s="84"/>
      <c r="G442" s="84"/>
      <c r="H442" s="9"/>
      <c r="I442" s="84"/>
      <c r="J442" s="75"/>
      <c r="L442" s="75"/>
      <c r="M442" s="9"/>
    </row>
    <row r="443" spans="2:13" s="7" customFormat="1">
      <c r="B443" s="83"/>
      <c r="C443" s="75"/>
      <c r="E443" s="83"/>
      <c r="F443" s="84"/>
      <c r="G443" s="84"/>
      <c r="H443" s="9"/>
      <c r="I443" s="84"/>
      <c r="J443" s="75"/>
      <c r="L443" s="75"/>
      <c r="M443" s="9"/>
    </row>
    <row r="444" spans="2:13" s="7" customFormat="1">
      <c r="B444" s="83"/>
      <c r="C444" s="75"/>
      <c r="E444" s="83"/>
      <c r="F444" s="84"/>
      <c r="G444" s="84"/>
      <c r="H444" s="9"/>
      <c r="I444" s="84"/>
      <c r="J444" s="75"/>
      <c r="L444" s="75"/>
      <c r="M444" s="9"/>
    </row>
    <row r="445" spans="2:13" s="7" customFormat="1">
      <c r="B445" s="83"/>
      <c r="C445" s="75"/>
      <c r="E445" s="83"/>
      <c r="F445" s="84"/>
      <c r="G445" s="84"/>
      <c r="H445" s="9"/>
      <c r="I445" s="84"/>
      <c r="J445" s="75"/>
      <c r="L445" s="75"/>
      <c r="M445" s="9"/>
    </row>
    <row r="446" spans="2:13" s="7" customFormat="1">
      <c r="B446" s="83"/>
      <c r="C446" s="75"/>
      <c r="E446" s="83"/>
      <c r="F446" s="84"/>
      <c r="G446" s="84"/>
      <c r="H446" s="9"/>
      <c r="I446" s="84"/>
      <c r="J446" s="75"/>
      <c r="L446" s="75"/>
      <c r="M446" s="9"/>
    </row>
    <row r="447" spans="2:13" s="7" customFormat="1">
      <c r="B447" s="83"/>
      <c r="C447" s="75"/>
      <c r="E447" s="83"/>
      <c r="F447" s="84"/>
      <c r="G447" s="84"/>
      <c r="H447" s="9"/>
      <c r="I447" s="84"/>
      <c r="J447" s="75"/>
      <c r="L447" s="75"/>
      <c r="M447" s="9"/>
    </row>
    <row r="448" spans="2:13" s="7" customFormat="1">
      <c r="B448" s="83"/>
      <c r="C448" s="75"/>
      <c r="E448" s="83"/>
      <c r="F448" s="84"/>
      <c r="G448" s="84"/>
      <c r="H448" s="9"/>
      <c r="I448" s="84"/>
      <c r="J448" s="75"/>
      <c r="L448" s="75"/>
      <c r="M448" s="9"/>
    </row>
    <row r="449" spans="2:13" s="7" customFormat="1">
      <c r="B449" s="83"/>
      <c r="C449" s="75"/>
      <c r="E449" s="83"/>
      <c r="F449" s="84"/>
      <c r="G449" s="84"/>
      <c r="H449" s="9"/>
      <c r="I449" s="84"/>
      <c r="J449" s="75"/>
      <c r="L449" s="75"/>
      <c r="M449" s="9"/>
    </row>
    <row r="450" spans="2:13" s="7" customFormat="1">
      <c r="B450" s="83"/>
      <c r="C450" s="75"/>
      <c r="E450" s="83"/>
      <c r="F450" s="84"/>
      <c r="G450" s="84"/>
      <c r="H450" s="9"/>
      <c r="I450" s="84"/>
      <c r="J450" s="75"/>
      <c r="L450" s="75"/>
      <c r="M450" s="9"/>
    </row>
    <row r="451" spans="2:13" s="7" customFormat="1">
      <c r="B451" s="83"/>
      <c r="C451" s="75"/>
      <c r="E451" s="83"/>
      <c r="F451" s="84"/>
      <c r="G451" s="84"/>
      <c r="H451" s="9"/>
      <c r="I451" s="84"/>
      <c r="J451" s="75"/>
      <c r="L451" s="75"/>
      <c r="M451" s="9"/>
    </row>
    <row r="452" spans="2:13" s="7" customFormat="1">
      <c r="B452" s="83"/>
      <c r="C452" s="75"/>
      <c r="E452" s="83"/>
      <c r="F452" s="84"/>
      <c r="G452" s="84"/>
      <c r="H452" s="9"/>
      <c r="I452" s="84"/>
      <c r="J452" s="75"/>
      <c r="L452" s="75"/>
      <c r="M452" s="9"/>
    </row>
    <row r="453" spans="2:13" s="7" customFormat="1">
      <c r="B453" s="83"/>
      <c r="C453" s="75"/>
      <c r="E453" s="83"/>
      <c r="F453" s="84"/>
      <c r="G453" s="84"/>
      <c r="H453" s="9"/>
      <c r="I453" s="84"/>
      <c r="J453" s="75"/>
      <c r="L453" s="75"/>
      <c r="M453" s="9"/>
    </row>
    <row r="454" spans="2:13" s="7" customFormat="1">
      <c r="B454" s="83"/>
      <c r="C454" s="75"/>
      <c r="E454" s="83"/>
      <c r="F454" s="84"/>
      <c r="G454" s="84"/>
      <c r="H454" s="9"/>
      <c r="I454" s="84"/>
      <c r="J454" s="75"/>
      <c r="L454" s="75"/>
      <c r="M454" s="9"/>
    </row>
    <row r="455" spans="2:13" s="7" customFormat="1">
      <c r="B455" s="83"/>
      <c r="C455" s="75"/>
      <c r="E455" s="83"/>
      <c r="F455" s="84"/>
      <c r="G455" s="84"/>
      <c r="H455" s="9"/>
      <c r="I455" s="84"/>
      <c r="J455" s="75"/>
      <c r="L455" s="75"/>
      <c r="M455" s="9"/>
    </row>
    <row r="456" spans="2:13" s="7" customFormat="1">
      <c r="B456" s="83"/>
      <c r="C456" s="75"/>
      <c r="E456" s="83"/>
      <c r="F456" s="84"/>
      <c r="G456" s="84"/>
      <c r="H456" s="9"/>
      <c r="I456" s="84"/>
      <c r="J456" s="75"/>
      <c r="L456" s="75"/>
      <c r="M456" s="9"/>
    </row>
    <row r="457" spans="2:13" s="7" customFormat="1">
      <c r="B457" s="83"/>
      <c r="C457" s="75"/>
      <c r="E457" s="83"/>
      <c r="F457" s="84"/>
      <c r="G457" s="84"/>
      <c r="H457" s="9"/>
      <c r="I457" s="84"/>
      <c r="J457" s="75"/>
      <c r="L457" s="75"/>
      <c r="M457" s="9"/>
    </row>
    <row r="458" spans="2:13" s="7" customFormat="1">
      <c r="B458" s="83"/>
      <c r="C458" s="75"/>
      <c r="E458" s="83"/>
      <c r="F458" s="84"/>
      <c r="G458" s="84"/>
      <c r="H458" s="9"/>
      <c r="I458" s="84"/>
      <c r="J458" s="75"/>
      <c r="L458" s="75"/>
      <c r="M458" s="9"/>
    </row>
    <row r="459" spans="2:13" s="7" customFormat="1">
      <c r="B459" s="83"/>
      <c r="C459" s="75"/>
      <c r="E459" s="83"/>
      <c r="F459" s="84"/>
      <c r="G459" s="84"/>
      <c r="H459" s="9"/>
      <c r="I459" s="84"/>
      <c r="J459" s="75"/>
      <c r="L459" s="75"/>
      <c r="M459" s="9"/>
    </row>
    <row r="460" spans="2:13" s="7" customFormat="1">
      <c r="B460" s="83"/>
      <c r="C460" s="75"/>
      <c r="E460" s="83"/>
      <c r="F460" s="84"/>
      <c r="G460" s="84"/>
      <c r="H460" s="9"/>
      <c r="I460" s="84"/>
      <c r="J460" s="75"/>
      <c r="L460" s="75"/>
      <c r="M460" s="9"/>
    </row>
    <row r="461" spans="2:13" s="7" customFormat="1">
      <c r="B461" s="83"/>
      <c r="C461" s="75"/>
      <c r="E461" s="83"/>
      <c r="F461" s="84"/>
      <c r="G461" s="84"/>
      <c r="H461" s="9"/>
      <c r="I461" s="84"/>
      <c r="J461" s="75"/>
      <c r="L461" s="75"/>
      <c r="M461" s="9"/>
    </row>
    <row r="462" spans="2:13" s="7" customFormat="1">
      <c r="B462" s="83"/>
      <c r="C462" s="75"/>
      <c r="E462" s="83"/>
      <c r="F462" s="84"/>
      <c r="G462" s="84"/>
      <c r="H462" s="9"/>
      <c r="I462" s="84"/>
      <c r="J462" s="75"/>
      <c r="L462" s="75"/>
      <c r="M462" s="9"/>
    </row>
    <row r="463" spans="2:13" s="7" customFormat="1">
      <c r="B463" s="83"/>
      <c r="C463" s="75"/>
      <c r="E463" s="83"/>
      <c r="F463" s="84"/>
      <c r="G463" s="84"/>
      <c r="H463" s="9"/>
      <c r="I463" s="84"/>
      <c r="J463" s="75"/>
      <c r="L463" s="75"/>
      <c r="M463" s="9"/>
    </row>
    <row r="464" spans="2:13" s="7" customFormat="1">
      <c r="B464" s="83"/>
      <c r="C464" s="75"/>
      <c r="E464" s="83"/>
      <c r="F464" s="84"/>
      <c r="G464" s="84"/>
      <c r="H464" s="9"/>
      <c r="I464" s="84"/>
      <c r="J464" s="75"/>
      <c r="L464" s="75"/>
      <c r="M464" s="9"/>
    </row>
    <row r="465" spans="2:13" s="7" customFormat="1">
      <c r="B465" s="83"/>
      <c r="C465" s="75"/>
      <c r="E465" s="83"/>
      <c r="F465" s="84"/>
      <c r="G465" s="84"/>
      <c r="H465" s="9"/>
      <c r="I465" s="84"/>
      <c r="J465" s="75"/>
      <c r="L465" s="75"/>
      <c r="M465" s="9"/>
    </row>
    <row r="466" spans="2:13" s="7" customFormat="1">
      <c r="B466" s="83"/>
      <c r="C466" s="75"/>
      <c r="E466" s="83"/>
      <c r="F466" s="84"/>
      <c r="G466" s="84"/>
      <c r="H466" s="9"/>
      <c r="I466" s="84"/>
      <c r="J466" s="75"/>
      <c r="L466" s="75"/>
      <c r="M466" s="9"/>
    </row>
    <row r="467" spans="2:13" s="7" customFormat="1">
      <c r="B467" s="83"/>
      <c r="C467" s="75"/>
      <c r="E467" s="83"/>
      <c r="F467" s="84"/>
      <c r="G467" s="84"/>
      <c r="H467" s="9"/>
      <c r="I467" s="84"/>
      <c r="J467" s="75"/>
      <c r="L467" s="75"/>
      <c r="M467" s="9"/>
    </row>
    <row r="468" spans="2:13" s="7" customFormat="1">
      <c r="B468" s="83"/>
      <c r="C468" s="75"/>
      <c r="E468" s="83"/>
      <c r="F468" s="84"/>
      <c r="G468" s="84"/>
      <c r="H468" s="9"/>
      <c r="I468" s="84"/>
      <c r="J468" s="75"/>
      <c r="L468" s="75"/>
      <c r="M468" s="9"/>
    </row>
    <row r="469" spans="2:13" s="7" customFormat="1">
      <c r="B469" s="83"/>
      <c r="C469" s="75"/>
      <c r="E469" s="83"/>
      <c r="F469" s="84"/>
      <c r="G469" s="84"/>
      <c r="H469" s="9"/>
      <c r="I469" s="84"/>
      <c r="J469" s="75"/>
      <c r="L469" s="75"/>
      <c r="M469" s="9"/>
    </row>
    <row r="470" spans="2:13" s="7" customFormat="1">
      <c r="B470" s="83"/>
      <c r="C470" s="75"/>
      <c r="E470" s="83"/>
      <c r="F470" s="84"/>
      <c r="G470" s="84"/>
      <c r="H470" s="9"/>
      <c r="I470" s="84"/>
      <c r="J470" s="75"/>
      <c r="L470" s="75"/>
      <c r="M470" s="9"/>
    </row>
    <row r="471" spans="2:13" s="7" customFormat="1">
      <c r="B471" s="83"/>
      <c r="C471" s="75"/>
      <c r="E471" s="83"/>
      <c r="F471" s="84"/>
      <c r="G471" s="84"/>
      <c r="H471" s="9"/>
      <c r="I471" s="84"/>
      <c r="J471" s="75"/>
      <c r="L471" s="75"/>
      <c r="M471" s="9"/>
    </row>
    <row r="472" spans="2:13" s="7" customFormat="1">
      <c r="B472" s="83"/>
      <c r="C472" s="75"/>
      <c r="E472" s="83"/>
      <c r="F472" s="84"/>
      <c r="G472" s="84"/>
      <c r="H472" s="9"/>
      <c r="I472" s="84"/>
      <c r="J472" s="75"/>
      <c r="L472" s="75"/>
      <c r="M472" s="9"/>
    </row>
    <row r="473" spans="2:13" s="7" customFormat="1">
      <c r="B473" s="83"/>
      <c r="C473" s="75"/>
      <c r="E473" s="83"/>
      <c r="F473" s="84"/>
      <c r="G473" s="84"/>
      <c r="H473" s="9"/>
      <c r="I473" s="84"/>
      <c r="J473" s="75"/>
      <c r="L473" s="75"/>
      <c r="M473" s="9"/>
    </row>
    <row r="474" spans="2:13" s="7" customFormat="1">
      <c r="B474" s="83"/>
      <c r="C474" s="75"/>
      <c r="E474" s="83"/>
      <c r="F474" s="84"/>
      <c r="G474" s="84"/>
      <c r="H474" s="9"/>
      <c r="I474" s="84"/>
      <c r="J474" s="75"/>
      <c r="L474" s="75"/>
      <c r="M474" s="9"/>
    </row>
    <row r="475" spans="2:13" s="7" customFormat="1">
      <c r="B475" s="83"/>
      <c r="C475" s="75"/>
      <c r="E475" s="83"/>
      <c r="F475" s="84"/>
      <c r="G475" s="84"/>
      <c r="H475" s="9"/>
      <c r="I475" s="84"/>
      <c r="J475" s="75"/>
      <c r="L475" s="75"/>
      <c r="M475" s="9"/>
    </row>
    <row r="476" spans="2:13" s="7" customFormat="1">
      <c r="B476" s="83"/>
      <c r="C476" s="75"/>
      <c r="E476" s="83"/>
      <c r="F476" s="84"/>
      <c r="G476" s="84"/>
      <c r="H476" s="9"/>
      <c r="I476" s="84"/>
      <c r="J476" s="75"/>
      <c r="L476" s="75"/>
      <c r="M476" s="9"/>
    </row>
    <row r="477" spans="2:13" s="7" customFormat="1">
      <c r="B477" s="83"/>
      <c r="C477" s="75"/>
      <c r="E477" s="83"/>
      <c r="F477" s="84"/>
      <c r="G477" s="84"/>
      <c r="H477" s="9"/>
      <c r="I477" s="84"/>
      <c r="J477" s="75"/>
      <c r="L477" s="75"/>
      <c r="M477" s="9"/>
    </row>
    <row r="478" spans="2:13" s="7" customFormat="1">
      <c r="B478" s="83"/>
      <c r="C478" s="75"/>
      <c r="E478" s="83"/>
      <c r="F478" s="84"/>
      <c r="G478" s="84"/>
      <c r="H478" s="9"/>
      <c r="I478" s="84"/>
      <c r="J478" s="75"/>
      <c r="L478" s="75"/>
      <c r="M478" s="9"/>
    </row>
    <row r="479" spans="2:13" s="7" customFormat="1">
      <c r="B479" s="83"/>
      <c r="C479" s="75"/>
      <c r="E479" s="83"/>
      <c r="F479" s="84"/>
      <c r="G479" s="84"/>
      <c r="H479" s="9"/>
      <c r="I479" s="84"/>
      <c r="J479" s="75"/>
      <c r="L479" s="75"/>
      <c r="M479" s="9"/>
    </row>
    <row r="480" spans="2:13" s="7" customFormat="1">
      <c r="B480" s="83"/>
      <c r="C480" s="75"/>
      <c r="E480" s="83"/>
      <c r="F480" s="84"/>
      <c r="G480" s="84"/>
      <c r="H480" s="9"/>
      <c r="I480" s="84"/>
      <c r="J480" s="75"/>
      <c r="L480" s="75"/>
      <c r="M480" s="9"/>
    </row>
    <row r="481" spans="2:13" s="7" customFormat="1">
      <c r="B481" s="83"/>
      <c r="C481" s="75"/>
      <c r="E481" s="83"/>
      <c r="F481" s="84"/>
      <c r="G481" s="84"/>
      <c r="H481" s="9"/>
      <c r="I481" s="84"/>
      <c r="J481" s="75"/>
      <c r="L481" s="75"/>
      <c r="M481" s="9"/>
    </row>
    <row r="482" spans="2:13" s="7" customFormat="1">
      <c r="B482" s="83"/>
      <c r="C482" s="75"/>
      <c r="E482" s="83"/>
      <c r="F482" s="84"/>
      <c r="G482" s="84"/>
      <c r="H482" s="9"/>
      <c r="I482" s="84"/>
      <c r="J482" s="75"/>
      <c r="L482" s="75"/>
      <c r="M482" s="9"/>
    </row>
    <row r="483" spans="2:13" s="7" customFormat="1">
      <c r="B483" s="83"/>
      <c r="C483" s="75"/>
      <c r="E483" s="83"/>
      <c r="F483" s="84"/>
      <c r="G483" s="84"/>
      <c r="H483" s="9"/>
      <c r="I483" s="84"/>
      <c r="J483" s="75"/>
      <c r="L483" s="75"/>
      <c r="M483" s="9"/>
    </row>
    <row r="484" spans="2:13" s="7" customFormat="1">
      <c r="B484" s="83"/>
      <c r="C484" s="75"/>
      <c r="E484" s="83"/>
      <c r="F484" s="84"/>
      <c r="G484" s="84"/>
      <c r="H484" s="9"/>
      <c r="I484" s="84"/>
      <c r="J484" s="75"/>
      <c r="L484" s="75"/>
      <c r="M484" s="9"/>
    </row>
    <row r="485" spans="2:13" s="7" customFormat="1">
      <c r="B485" s="83"/>
      <c r="C485" s="75"/>
      <c r="E485" s="83"/>
      <c r="F485" s="84"/>
      <c r="G485" s="84"/>
      <c r="H485" s="9"/>
      <c r="I485" s="84"/>
      <c r="J485" s="75"/>
      <c r="L485" s="75"/>
      <c r="M485" s="9"/>
    </row>
    <row r="486" spans="2:13" s="7" customFormat="1">
      <c r="B486" s="83"/>
      <c r="C486" s="75"/>
      <c r="E486" s="83"/>
      <c r="F486" s="84"/>
      <c r="G486" s="84"/>
      <c r="H486" s="9"/>
      <c r="I486" s="84"/>
      <c r="J486" s="75"/>
      <c r="L486" s="75"/>
      <c r="M486" s="9"/>
    </row>
    <row r="487" spans="2:13" s="7" customFormat="1">
      <c r="B487" s="83"/>
      <c r="C487" s="75"/>
      <c r="E487" s="83"/>
      <c r="F487" s="84"/>
      <c r="G487" s="84"/>
      <c r="H487" s="9"/>
      <c r="I487" s="84"/>
      <c r="J487" s="75"/>
      <c r="L487" s="75"/>
      <c r="M487" s="9"/>
    </row>
    <row r="488" spans="2:13" s="7" customFormat="1">
      <c r="B488" s="83"/>
      <c r="C488" s="75"/>
      <c r="E488" s="83"/>
      <c r="F488" s="84"/>
      <c r="G488" s="84"/>
      <c r="H488" s="9"/>
      <c r="I488" s="84"/>
      <c r="J488" s="75"/>
      <c r="L488" s="75"/>
      <c r="M488" s="9"/>
    </row>
    <row r="489" spans="2:13" s="7" customFormat="1">
      <c r="B489" s="83"/>
      <c r="C489" s="75"/>
      <c r="E489" s="83"/>
      <c r="F489" s="84"/>
      <c r="G489" s="84"/>
      <c r="H489" s="9"/>
      <c r="I489" s="84"/>
      <c r="J489" s="75"/>
      <c r="L489" s="75"/>
      <c r="M489" s="9"/>
    </row>
    <row r="490" spans="2:13" s="7" customFormat="1">
      <c r="B490" s="83"/>
      <c r="C490" s="75"/>
      <c r="E490" s="83"/>
      <c r="F490" s="84"/>
      <c r="G490" s="84"/>
      <c r="H490" s="9"/>
      <c r="I490" s="84"/>
      <c r="J490" s="75"/>
      <c r="L490" s="75"/>
      <c r="M490" s="9"/>
    </row>
    <row r="491" spans="2:13" s="7" customFormat="1">
      <c r="B491" s="83"/>
      <c r="C491" s="75"/>
      <c r="E491" s="83"/>
      <c r="F491" s="84"/>
      <c r="G491" s="84"/>
      <c r="H491" s="9"/>
      <c r="I491" s="84"/>
      <c r="J491" s="75"/>
      <c r="L491" s="75"/>
      <c r="M491" s="9"/>
    </row>
    <row r="492" spans="2:13" s="7" customFormat="1">
      <c r="B492" s="83"/>
      <c r="C492" s="75"/>
      <c r="E492" s="83"/>
      <c r="F492" s="84"/>
      <c r="G492" s="84"/>
      <c r="H492" s="9"/>
      <c r="I492" s="84"/>
      <c r="J492" s="75"/>
      <c r="L492" s="75"/>
      <c r="M492" s="9"/>
    </row>
    <row r="493" spans="2:13" s="7" customFormat="1">
      <c r="B493" s="83"/>
      <c r="C493" s="75"/>
      <c r="E493" s="83"/>
      <c r="F493" s="84"/>
      <c r="G493" s="84"/>
      <c r="H493" s="9"/>
      <c r="I493" s="84"/>
      <c r="J493" s="75"/>
      <c r="L493" s="75"/>
      <c r="M493" s="9"/>
    </row>
    <row r="494" spans="2:13" s="7" customFormat="1">
      <c r="B494" s="83"/>
      <c r="C494" s="75"/>
      <c r="E494" s="83"/>
      <c r="F494" s="84"/>
      <c r="G494" s="84"/>
      <c r="H494" s="9"/>
      <c r="I494" s="84"/>
      <c r="J494" s="75"/>
      <c r="L494" s="75"/>
      <c r="M494" s="9"/>
    </row>
    <row r="495" spans="2:13" s="7" customFormat="1">
      <c r="B495" s="83"/>
      <c r="C495" s="75"/>
      <c r="E495" s="83"/>
      <c r="F495" s="84"/>
      <c r="G495" s="84"/>
      <c r="H495" s="9"/>
      <c r="I495" s="84"/>
      <c r="J495" s="75"/>
      <c r="L495" s="75"/>
      <c r="M495" s="9"/>
    </row>
    <row r="496" spans="2:13" s="7" customFormat="1">
      <c r="B496" s="83"/>
      <c r="C496" s="75"/>
      <c r="E496" s="83"/>
      <c r="F496" s="84"/>
      <c r="G496" s="84"/>
      <c r="H496" s="9"/>
      <c r="I496" s="84"/>
      <c r="J496" s="75"/>
      <c r="L496" s="75"/>
      <c r="M496" s="9"/>
    </row>
    <row r="497" spans="2:13" s="7" customFormat="1">
      <c r="B497" s="83"/>
      <c r="C497" s="75"/>
      <c r="E497" s="83"/>
      <c r="F497" s="84"/>
      <c r="G497" s="84"/>
      <c r="H497" s="9"/>
      <c r="I497" s="84"/>
      <c r="J497" s="75"/>
      <c r="L497" s="75"/>
      <c r="M497" s="9"/>
    </row>
    <row r="498" spans="2:13" s="7" customFormat="1">
      <c r="B498" s="83"/>
      <c r="C498" s="75"/>
      <c r="E498" s="83"/>
      <c r="F498" s="84"/>
      <c r="G498" s="84"/>
      <c r="H498" s="9"/>
      <c r="I498" s="84"/>
      <c r="J498" s="75"/>
      <c r="L498" s="75"/>
      <c r="M498" s="9"/>
    </row>
    <row r="499" spans="2:13" s="7" customFormat="1">
      <c r="B499" s="83"/>
      <c r="C499" s="75"/>
      <c r="E499" s="83"/>
      <c r="F499" s="84"/>
      <c r="G499" s="84"/>
      <c r="H499" s="9"/>
      <c r="I499" s="84"/>
      <c r="J499" s="75"/>
      <c r="L499" s="75"/>
      <c r="M499" s="9"/>
    </row>
    <row r="500" spans="2:13" s="7" customFormat="1">
      <c r="B500" s="83"/>
      <c r="C500" s="75"/>
      <c r="E500" s="83"/>
      <c r="F500" s="84"/>
      <c r="G500" s="84"/>
      <c r="H500" s="9"/>
      <c r="I500" s="84"/>
      <c r="J500" s="75"/>
      <c r="L500" s="75"/>
      <c r="M500" s="9"/>
    </row>
    <row r="501" spans="2:13" s="7" customFormat="1">
      <c r="B501" s="83"/>
      <c r="C501" s="75"/>
      <c r="E501" s="83"/>
      <c r="F501" s="84"/>
      <c r="G501" s="84"/>
      <c r="H501" s="9"/>
      <c r="I501" s="84"/>
      <c r="J501" s="75"/>
      <c r="L501" s="75"/>
      <c r="M501" s="9"/>
    </row>
    <row r="502" spans="2:13" s="7" customFormat="1">
      <c r="B502" s="83"/>
      <c r="C502" s="75"/>
      <c r="E502" s="83"/>
      <c r="F502" s="84"/>
      <c r="G502" s="84"/>
      <c r="H502" s="9"/>
      <c r="I502" s="84"/>
      <c r="J502" s="75"/>
      <c r="L502" s="75"/>
      <c r="M502" s="9"/>
    </row>
    <row r="503" spans="2:13" s="7" customFormat="1">
      <c r="B503" s="83"/>
      <c r="C503" s="75"/>
      <c r="E503" s="83"/>
      <c r="F503" s="84"/>
      <c r="G503" s="84"/>
      <c r="H503" s="9"/>
      <c r="I503" s="84"/>
      <c r="J503" s="75"/>
      <c r="L503" s="75"/>
      <c r="M503" s="9"/>
    </row>
    <row r="504" spans="2:13" s="7" customFormat="1">
      <c r="B504" s="83"/>
      <c r="C504" s="75"/>
      <c r="E504" s="83"/>
      <c r="F504" s="84"/>
      <c r="G504" s="84"/>
      <c r="H504" s="9"/>
      <c r="I504" s="84"/>
      <c r="J504" s="75"/>
      <c r="L504" s="75"/>
      <c r="M504" s="9"/>
    </row>
    <row r="505" spans="2:13" s="7" customFormat="1">
      <c r="B505" s="83"/>
      <c r="C505" s="75"/>
      <c r="E505" s="83"/>
      <c r="F505" s="84"/>
      <c r="G505" s="84"/>
      <c r="H505" s="9"/>
      <c r="I505" s="84"/>
      <c r="J505" s="75"/>
      <c r="L505" s="75"/>
      <c r="M505" s="9"/>
    </row>
    <row r="506" spans="2:13" s="7" customFormat="1">
      <c r="B506" s="83"/>
      <c r="C506" s="75"/>
      <c r="E506" s="83"/>
      <c r="F506" s="84"/>
      <c r="G506" s="84"/>
      <c r="H506" s="9"/>
      <c r="I506" s="84"/>
      <c r="J506" s="75"/>
      <c r="L506" s="75"/>
      <c r="M506" s="9"/>
    </row>
    <row r="507" spans="2:13" s="7" customFormat="1">
      <c r="B507" s="83"/>
      <c r="C507" s="75"/>
      <c r="E507" s="83"/>
      <c r="F507" s="84"/>
      <c r="G507" s="84"/>
      <c r="H507" s="9"/>
      <c r="I507" s="84"/>
      <c r="J507" s="75"/>
      <c r="L507" s="75"/>
      <c r="M507" s="9"/>
    </row>
    <row r="508" spans="2:13" s="7" customFormat="1">
      <c r="B508" s="83"/>
      <c r="C508" s="75"/>
      <c r="E508" s="83"/>
      <c r="F508" s="84"/>
      <c r="G508" s="84"/>
      <c r="H508" s="9"/>
      <c r="I508" s="84"/>
      <c r="J508" s="75"/>
      <c r="L508" s="75"/>
      <c r="M508" s="9"/>
    </row>
    <row r="509" spans="2:13" s="7" customFormat="1">
      <c r="B509" s="83"/>
      <c r="C509" s="75"/>
      <c r="E509" s="83"/>
      <c r="F509" s="84"/>
      <c r="G509" s="84"/>
      <c r="H509" s="9"/>
      <c r="I509" s="84"/>
      <c r="J509" s="75"/>
      <c r="L509" s="75"/>
      <c r="M509" s="9"/>
    </row>
    <row r="510" spans="2:13" s="7" customFormat="1">
      <c r="B510" s="83"/>
      <c r="C510" s="75"/>
      <c r="E510" s="83"/>
      <c r="F510" s="84"/>
      <c r="G510" s="84"/>
      <c r="H510" s="9"/>
      <c r="I510" s="84"/>
      <c r="J510" s="75"/>
      <c r="L510" s="75"/>
      <c r="M510" s="9"/>
    </row>
    <row r="511" spans="2:13" s="7" customFormat="1">
      <c r="B511" s="83"/>
      <c r="C511" s="75"/>
      <c r="E511" s="83"/>
      <c r="F511" s="84"/>
      <c r="G511" s="84"/>
      <c r="H511" s="9"/>
      <c r="I511" s="84"/>
      <c r="J511" s="75"/>
      <c r="L511" s="75"/>
      <c r="M511" s="9"/>
    </row>
    <row r="512" spans="2:13" s="7" customFormat="1">
      <c r="B512" s="83"/>
      <c r="C512" s="75"/>
      <c r="E512" s="83"/>
      <c r="F512" s="84"/>
      <c r="G512" s="84"/>
      <c r="H512" s="9"/>
      <c r="I512" s="84"/>
      <c r="J512" s="75"/>
      <c r="L512" s="75"/>
      <c r="M512" s="9"/>
    </row>
    <row r="513" spans="2:13" s="7" customFormat="1">
      <c r="B513" s="83"/>
      <c r="C513" s="75"/>
      <c r="E513" s="83"/>
      <c r="F513" s="84"/>
      <c r="G513" s="84"/>
      <c r="H513" s="9"/>
      <c r="I513" s="84"/>
      <c r="J513" s="75"/>
      <c r="L513" s="75"/>
      <c r="M513" s="9"/>
    </row>
    <row r="514" spans="2:13" s="7" customFormat="1">
      <c r="B514" s="83"/>
      <c r="C514" s="75"/>
      <c r="E514" s="83"/>
      <c r="F514" s="84"/>
      <c r="G514" s="84"/>
      <c r="H514" s="9"/>
      <c r="I514" s="84"/>
      <c r="J514" s="75"/>
      <c r="L514" s="75"/>
      <c r="M514" s="9"/>
    </row>
    <row r="515" spans="2:13" s="7" customFormat="1">
      <c r="B515" s="83"/>
      <c r="C515" s="75"/>
      <c r="E515" s="83"/>
      <c r="F515" s="84"/>
      <c r="G515" s="84"/>
      <c r="H515" s="9"/>
      <c r="I515" s="84"/>
      <c r="J515" s="75"/>
      <c r="L515" s="75"/>
      <c r="M515" s="9"/>
    </row>
    <row r="516" spans="2:13" s="7" customFormat="1">
      <c r="B516" s="83"/>
      <c r="C516" s="75"/>
      <c r="E516" s="83"/>
      <c r="F516" s="84"/>
      <c r="G516" s="84"/>
      <c r="H516" s="9"/>
      <c r="I516" s="84"/>
      <c r="J516" s="75"/>
      <c r="L516" s="75"/>
      <c r="M516" s="9"/>
    </row>
    <row r="517" spans="2:13" s="7" customFormat="1">
      <c r="B517" s="83"/>
      <c r="C517" s="75"/>
      <c r="E517" s="83"/>
      <c r="F517" s="84"/>
      <c r="G517" s="84"/>
      <c r="H517" s="9"/>
      <c r="I517" s="84"/>
      <c r="J517" s="75"/>
      <c r="L517" s="75"/>
      <c r="M517" s="9"/>
    </row>
    <row r="518" spans="2:13" s="7" customFormat="1">
      <c r="B518" s="83"/>
      <c r="C518" s="75"/>
      <c r="E518" s="83"/>
      <c r="F518" s="84"/>
      <c r="G518" s="84"/>
      <c r="H518" s="9"/>
      <c r="I518" s="84"/>
      <c r="J518" s="75"/>
      <c r="L518" s="75"/>
      <c r="M518" s="9"/>
    </row>
    <row r="519" spans="2:13" s="7" customFormat="1">
      <c r="B519" s="83"/>
      <c r="C519" s="75"/>
      <c r="E519" s="83"/>
      <c r="F519" s="84"/>
      <c r="G519" s="84"/>
      <c r="H519" s="9"/>
      <c r="I519" s="84"/>
      <c r="J519" s="75"/>
      <c r="L519" s="75"/>
      <c r="M519" s="9"/>
    </row>
    <row r="520" spans="2:13" s="7" customFormat="1">
      <c r="B520" s="83"/>
      <c r="C520" s="75"/>
      <c r="E520" s="83"/>
      <c r="F520" s="84"/>
      <c r="G520" s="84"/>
      <c r="H520" s="9"/>
      <c r="I520" s="84"/>
      <c r="J520" s="75"/>
      <c r="L520" s="75"/>
      <c r="M520" s="9"/>
    </row>
    <row r="521" spans="2:13" s="7" customFormat="1">
      <c r="B521" s="83"/>
      <c r="C521" s="75"/>
      <c r="E521" s="83"/>
      <c r="F521" s="84"/>
      <c r="G521" s="84"/>
      <c r="H521" s="9"/>
      <c r="I521" s="84"/>
      <c r="J521" s="75"/>
      <c r="L521" s="75"/>
      <c r="M521" s="9"/>
    </row>
    <row r="522" spans="2:13" s="7" customFormat="1">
      <c r="B522" s="83"/>
      <c r="C522" s="75"/>
      <c r="E522" s="83"/>
      <c r="F522" s="84"/>
      <c r="G522" s="84"/>
      <c r="H522" s="9"/>
      <c r="I522" s="84"/>
      <c r="J522" s="75"/>
      <c r="L522" s="75"/>
      <c r="M522" s="9"/>
    </row>
    <row r="523" spans="2:13" s="7" customFormat="1">
      <c r="B523" s="83"/>
      <c r="C523" s="75"/>
      <c r="E523" s="83"/>
      <c r="F523" s="84"/>
      <c r="G523" s="84"/>
      <c r="H523" s="9"/>
      <c r="I523" s="84"/>
      <c r="J523" s="75"/>
      <c r="L523" s="75"/>
      <c r="M523" s="9"/>
    </row>
    <row r="524" spans="2:13" s="7" customFormat="1">
      <c r="B524" s="83"/>
      <c r="C524" s="75"/>
      <c r="E524" s="83"/>
      <c r="F524" s="84"/>
      <c r="G524" s="84"/>
      <c r="H524" s="9"/>
      <c r="I524" s="84"/>
      <c r="J524" s="75"/>
      <c r="L524" s="75"/>
      <c r="M524" s="9"/>
    </row>
    <row r="525" spans="2:13" s="7" customFormat="1">
      <c r="B525" s="83"/>
      <c r="C525" s="75"/>
      <c r="E525" s="83"/>
      <c r="F525" s="84"/>
      <c r="G525" s="84"/>
      <c r="H525" s="9"/>
      <c r="I525" s="84"/>
      <c r="J525" s="75"/>
      <c r="L525" s="75"/>
      <c r="M525" s="9"/>
    </row>
    <row r="526" spans="2:13" s="7" customFormat="1">
      <c r="B526" s="83"/>
      <c r="C526" s="75"/>
      <c r="E526" s="83"/>
      <c r="F526" s="84"/>
      <c r="G526" s="84"/>
      <c r="H526" s="9"/>
      <c r="I526" s="84"/>
      <c r="J526" s="75"/>
      <c r="L526" s="75"/>
      <c r="M526" s="9"/>
    </row>
    <row r="527" spans="2:13" s="7" customFormat="1">
      <c r="B527" s="83"/>
      <c r="C527" s="75"/>
      <c r="E527" s="83"/>
      <c r="F527" s="84"/>
      <c r="G527" s="84"/>
      <c r="H527" s="9"/>
      <c r="I527" s="84"/>
      <c r="J527" s="75"/>
      <c r="L527" s="75"/>
      <c r="M527" s="9"/>
    </row>
    <row r="528" spans="2:13" s="7" customFormat="1">
      <c r="B528" s="83"/>
      <c r="C528" s="75"/>
      <c r="E528" s="83"/>
      <c r="F528" s="84"/>
      <c r="G528" s="84"/>
      <c r="H528" s="9"/>
      <c r="I528" s="84"/>
      <c r="J528" s="75"/>
      <c r="L528" s="75"/>
      <c r="M528" s="9"/>
    </row>
    <row r="529" spans="2:13" s="7" customFormat="1">
      <c r="B529" s="83"/>
      <c r="C529" s="75"/>
      <c r="E529" s="83"/>
      <c r="F529" s="84"/>
      <c r="G529" s="84"/>
      <c r="H529" s="9"/>
      <c r="I529" s="84"/>
      <c r="J529" s="75"/>
      <c r="L529" s="75"/>
      <c r="M529" s="9"/>
    </row>
    <row r="530" spans="2:13" s="7" customFormat="1">
      <c r="B530" s="83"/>
      <c r="C530" s="75"/>
      <c r="E530" s="83"/>
      <c r="F530" s="84"/>
      <c r="G530" s="84"/>
      <c r="H530" s="9"/>
      <c r="I530" s="84"/>
      <c r="J530" s="75"/>
      <c r="L530" s="75"/>
      <c r="M530" s="9"/>
    </row>
    <row r="531" spans="2:13" s="7" customFormat="1">
      <c r="B531" s="83"/>
      <c r="C531" s="75"/>
      <c r="E531" s="83"/>
      <c r="F531" s="84"/>
      <c r="G531" s="84"/>
      <c r="H531" s="9"/>
      <c r="I531" s="84"/>
      <c r="J531" s="75"/>
      <c r="L531" s="75"/>
      <c r="M531" s="9"/>
    </row>
    <row r="532" spans="2:13" s="7" customFormat="1">
      <c r="B532" s="83"/>
      <c r="C532" s="75"/>
      <c r="E532" s="83"/>
      <c r="F532" s="84"/>
      <c r="G532" s="84"/>
      <c r="H532" s="9"/>
      <c r="I532" s="84"/>
      <c r="J532" s="75"/>
      <c r="L532" s="75"/>
      <c r="M532" s="9"/>
    </row>
    <row r="533" spans="2:13" s="7" customFormat="1">
      <c r="B533" s="83"/>
      <c r="C533" s="75"/>
      <c r="E533" s="83"/>
      <c r="F533" s="84"/>
      <c r="G533" s="84"/>
      <c r="H533" s="9"/>
      <c r="I533" s="84"/>
      <c r="J533" s="75"/>
      <c r="L533" s="75"/>
      <c r="M533" s="9"/>
    </row>
    <row r="534" spans="2:13" s="7" customFormat="1">
      <c r="B534" s="83"/>
      <c r="C534" s="75"/>
      <c r="E534" s="83"/>
      <c r="F534" s="84"/>
      <c r="G534" s="84"/>
      <c r="H534" s="9"/>
      <c r="I534" s="84"/>
      <c r="J534" s="75"/>
      <c r="L534" s="75"/>
      <c r="M534" s="9"/>
    </row>
    <row r="535" spans="2:13" s="7" customFormat="1">
      <c r="B535" s="83"/>
      <c r="C535" s="75"/>
      <c r="E535" s="83"/>
      <c r="F535" s="84"/>
      <c r="G535" s="84"/>
      <c r="H535" s="9"/>
      <c r="I535" s="84"/>
      <c r="J535" s="75"/>
      <c r="L535" s="75"/>
      <c r="M535" s="9"/>
    </row>
    <row r="536" spans="2:13" s="7" customFormat="1">
      <c r="B536" s="83"/>
      <c r="C536" s="75"/>
      <c r="E536" s="83"/>
      <c r="F536" s="84"/>
      <c r="G536" s="84"/>
      <c r="H536" s="9"/>
      <c r="I536" s="84"/>
      <c r="J536" s="75"/>
      <c r="L536" s="75"/>
      <c r="M536" s="9"/>
    </row>
    <row r="537" spans="2:13" s="7" customFormat="1">
      <c r="B537" s="83"/>
      <c r="C537" s="75"/>
      <c r="E537" s="83"/>
      <c r="F537" s="84"/>
      <c r="G537" s="84"/>
      <c r="H537" s="9"/>
      <c r="I537" s="84"/>
      <c r="J537" s="75"/>
      <c r="L537" s="75"/>
      <c r="M537" s="9"/>
    </row>
    <row r="538" spans="2:13" s="7" customFormat="1">
      <c r="B538" s="83"/>
      <c r="C538" s="75"/>
      <c r="E538" s="83"/>
      <c r="F538" s="84"/>
      <c r="G538" s="84"/>
      <c r="H538" s="9"/>
      <c r="I538" s="84"/>
      <c r="J538" s="75"/>
      <c r="L538" s="75"/>
      <c r="M538" s="9"/>
    </row>
    <row r="539" spans="2:13" s="7" customFormat="1">
      <c r="B539" s="83"/>
      <c r="C539" s="75"/>
      <c r="E539" s="83"/>
      <c r="F539" s="84"/>
      <c r="G539" s="84"/>
      <c r="H539" s="9"/>
      <c r="I539" s="84"/>
      <c r="J539" s="75"/>
      <c r="L539" s="75"/>
      <c r="M539" s="9"/>
    </row>
    <row r="540" spans="2:13" s="7" customFormat="1">
      <c r="B540" s="83"/>
      <c r="C540" s="75"/>
      <c r="E540" s="83"/>
      <c r="F540" s="84"/>
      <c r="G540" s="84"/>
      <c r="H540" s="9"/>
      <c r="I540" s="84"/>
      <c r="J540" s="75"/>
      <c r="L540" s="75"/>
      <c r="M540" s="9"/>
    </row>
    <row r="541" spans="2:13" s="7" customFormat="1">
      <c r="B541" s="83"/>
      <c r="C541" s="75"/>
      <c r="E541" s="83"/>
      <c r="F541" s="84"/>
      <c r="G541" s="84"/>
      <c r="H541" s="9"/>
      <c r="I541" s="84"/>
      <c r="J541" s="75"/>
      <c r="L541" s="75"/>
      <c r="M541" s="9"/>
    </row>
    <row r="542" spans="2:13" s="7" customFormat="1">
      <c r="B542" s="83"/>
      <c r="C542" s="75"/>
      <c r="E542" s="83"/>
      <c r="F542" s="84"/>
      <c r="G542" s="84"/>
      <c r="H542" s="9"/>
      <c r="I542" s="84"/>
      <c r="J542" s="75"/>
      <c r="L542" s="75"/>
      <c r="M542" s="9"/>
    </row>
    <row r="543" spans="2:13" s="7" customFormat="1">
      <c r="B543" s="83"/>
      <c r="C543" s="75"/>
      <c r="E543" s="83"/>
      <c r="F543" s="84"/>
      <c r="G543" s="84"/>
      <c r="H543" s="9"/>
      <c r="I543" s="84"/>
      <c r="J543" s="75"/>
      <c r="L543" s="75"/>
      <c r="M543" s="9"/>
    </row>
    <row r="544" spans="2:13" s="7" customFormat="1">
      <c r="B544" s="83"/>
      <c r="C544" s="75"/>
      <c r="E544" s="83"/>
      <c r="F544" s="84"/>
      <c r="G544" s="84"/>
      <c r="H544" s="9"/>
      <c r="I544" s="84"/>
      <c r="J544" s="75"/>
      <c r="L544" s="75"/>
      <c r="M544" s="9"/>
    </row>
    <row r="545" spans="2:13" s="7" customFormat="1">
      <c r="B545" s="83"/>
      <c r="C545" s="75"/>
      <c r="E545" s="83"/>
      <c r="F545" s="84"/>
      <c r="G545" s="84"/>
      <c r="H545" s="9"/>
      <c r="I545" s="84"/>
      <c r="J545" s="75"/>
      <c r="L545" s="75"/>
      <c r="M545" s="9"/>
    </row>
    <row r="546" spans="2:13" s="7" customFormat="1">
      <c r="B546" s="83"/>
      <c r="C546" s="75"/>
      <c r="E546" s="83"/>
      <c r="F546" s="84"/>
      <c r="G546" s="84"/>
      <c r="H546" s="9"/>
      <c r="I546" s="84"/>
      <c r="J546" s="75"/>
      <c r="L546" s="75"/>
      <c r="M546" s="9"/>
    </row>
    <row r="547" spans="2:13" s="7" customFormat="1">
      <c r="B547" s="83"/>
      <c r="C547" s="75"/>
      <c r="E547" s="83"/>
      <c r="F547" s="84"/>
      <c r="G547" s="84"/>
      <c r="H547" s="9"/>
      <c r="I547" s="84"/>
      <c r="J547" s="75"/>
      <c r="L547" s="75"/>
      <c r="M547" s="9"/>
    </row>
    <row r="548" spans="2:13" s="7" customFormat="1">
      <c r="B548" s="83"/>
      <c r="C548" s="75"/>
      <c r="E548" s="83"/>
      <c r="F548" s="84"/>
      <c r="G548" s="84"/>
      <c r="H548" s="9"/>
      <c r="I548" s="84"/>
      <c r="J548" s="75"/>
      <c r="L548" s="75"/>
      <c r="M548" s="9"/>
    </row>
    <row r="549" spans="2:13" s="7" customFormat="1">
      <c r="B549" s="83"/>
      <c r="C549" s="75"/>
      <c r="E549" s="83"/>
      <c r="F549" s="84"/>
      <c r="G549" s="84"/>
      <c r="H549" s="9"/>
      <c r="I549" s="84"/>
      <c r="J549" s="75"/>
      <c r="L549" s="75"/>
      <c r="M549" s="9"/>
    </row>
    <row r="550" spans="2:13" s="7" customFormat="1">
      <c r="B550" s="83"/>
      <c r="C550" s="75"/>
      <c r="E550" s="83"/>
      <c r="F550" s="84"/>
      <c r="G550" s="84"/>
      <c r="H550" s="9"/>
      <c r="I550" s="84"/>
      <c r="J550" s="75"/>
      <c r="L550" s="75"/>
      <c r="M550" s="9"/>
    </row>
    <row r="551" spans="2:13" s="7" customFormat="1">
      <c r="B551" s="83"/>
      <c r="C551" s="75"/>
      <c r="E551" s="83"/>
      <c r="F551" s="84"/>
      <c r="G551" s="84"/>
      <c r="H551" s="9"/>
      <c r="I551" s="84"/>
      <c r="J551" s="75"/>
      <c r="L551" s="75"/>
      <c r="M551" s="9"/>
    </row>
    <row r="552" spans="2:13" s="7" customFormat="1">
      <c r="B552" s="83"/>
      <c r="C552" s="75"/>
      <c r="E552" s="83"/>
      <c r="F552" s="84"/>
      <c r="G552" s="84"/>
      <c r="H552" s="9"/>
      <c r="I552" s="84"/>
      <c r="J552" s="75"/>
      <c r="L552" s="75"/>
      <c r="M552" s="9"/>
    </row>
    <row r="553" spans="2:13" s="7" customFormat="1">
      <c r="B553" s="83"/>
      <c r="C553" s="75"/>
      <c r="E553" s="83"/>
      <c r="F553" s="84"/>
      <c r="G553" s="84"/>
      <c r="H553" s="9"/>
      <c r="I553" s="84"/>
      <c r="J553" s="75"/>
      <c r="L553" s="75"/>
      <c r="M553" s="9"/>
    </row>
    <row r="554" spans="2:13" s="7" customFormat="1">
      <c r="B554" s="83"/>
      <c r="C554" s="75"/>
      <c r="E554" s="83"/>
      <c r="F554" s="84"/>
      <c r="G554" s="84"/>
      <c r="H554" s="9"/>
      <c r="I554" s="84"/>
      <c r="J554" s="75"/>
      <c r="L554" s="75"/>
      <c r="M554" s="9"/>
    </row>
    <row r="555" spans="2:13" s="7" customFormat="1">
      <c r="B555" s="83"/>
      <c r="C555" s="75"/>
      <c r="E555" s="83"/>
      <c r="F555" s="84"/>
      <c r="G555" s="84"/>
      <c r="H555" s="9"/>
      <c r="I555" s="84"/>
      <c r="J555" s="75"/>
      <c r="L555" s="75"/>
      <c r="M555" s="9"/>
    </row>
    <row r="556" spans="2:13" s="7" customFormat="1">
      <c r="B556" s="83"/>
      <c r="C556" s="75"/>
      <c r="E556" s="83"/>
      <c r="F556" s="84"/>
      <c r="G556" s="84"/>
      <c r="H556" s="9"/>
      <c r="I556" s="84"/>
      <c r="J556" s="75"/>
      <c r="L556" s="75"/>
      <c r="M556" s="9"/>
    </row>
    <row r="557" spans="2:13" s="7" customFormat="1">
      <c r="B557" s="83"/>
      <c r="C557" s="75"/>
      <c r="E557" s="83"/>
      <c r="F557" s="84"/>
      <c r="G557" s="84"/>
      <c r="H557" s="9"/>
      <c r="I557" s="84"/>
      <c r="J557" s="75"/>
      <c r="L557" s="75"/>
      <c r="M557" s="9"/>
    </row>
    <row r="558" spans="2:13" s="7" customFormat="1">
      <c r="B558" s="83"/>
      <c r="C558" s="75"/>
      <c r="E558" s="83"/>
      <c r="F558" s="84"/>
      <c r="G558" s="84"/>
      <c r="H558" s="9"/>
      <c r="I558" s="84"/>
      <c r="J558" s="75"/>
      <c r="L558" s="75"/>
      <c r="M558" s="9"/>
    </row>
    <row r="559" spans="2:13" s="7" customFormat="1">
      <c r="B559" s="83"/>
      <c r="C559" s="75"/>
      <c r="E559" s="83"/>
      <c r="F559" s="84"/>
      <c r="G559" s="84"/>
      <c r="H559" s="9"/>
      <c r="I559" s="84"/>
      <c r="J559" s="75"/>
      <c r="L559" s="75"/>
      <c r="M559" s="9"/>
    </row>
    <row r="560" spans="2:13" s="7" customFormat="1">
      <c r="B560" s="83"/>
      <c r="C560" s="75"/>
      <c r="E560" s="83"/>
      <c r="F560" s="84"/>
      <c r="G560" s="84"/>
      <c r="H560" s="9"/>
      <c r="I560" s="84"/>
      <c r="J560" s="75"/>
      <c r="L560" s="75"/>
      <c r="M560" s="9"/>
    </row>
    <row r="561" spans="2:13" s="7" customFormat="1">
      <c r="B561" s="83"/>
      <c r="C561" s="75"/>
      <c r="E561" s="83"/>
      <c r="F561" s="84"/>
      <c r="G561" s="84"/>
      <c r="H561" s="9"/>
      <c r="I561" s="84"/>
      <c r="J561" s="75"/>
      <c r="L561" s="75"/>
      <c r="M561" s="9"/>
    </row>
    <row r="562" spans="2:13" s="7" customFormat="1">
      <c r="B562" s="83"/>
      <c r="C562" s="75"/>
      <c r="E562" s="83"/>
      <c r="F562" s="84"/>
      <c r="G562" s="84"/>
      <c r="H562" s="9"/>
      <c r="I562" s="84"/>
      <c r="J562" s="75"/>
      <c r="L562" s="75"/>
      <c r="M562" s="9"/>
    </row>
    <row r="563" spans="2:13" s="7" customFormat="1">
      <c r="B563" s="83"/>
      <c r="C563" s="75"/>
      <c r="E563" s="83"/>
      <c r="F563" s="84"/>
      <c r="G563" s="84"/>
      <c r="H563" s="9"/>
      <c r="I563" s="84"/>
      <c r="J563" s="75"/>
      <c r="L563" s="75"/>
      <c r="M563" s="9"/>
    </row>
    <row r="564" spans="2:13" s="7" customFormat="1">
      <c r="B564" s="83"/>
      <c r="C564" s="75"/>
      <c r="E564" s="83"/>
      <c r="F564" s="84"/>
      <c r="G564" s="84"/>
      <c r="H564" s="9"/>
      <c r="I564" s="84"/>
      <c r="J564" s="75"/>
      <c r="L564" s="75"/>
      <c r="M564" s="9"/>
    </row>
    <row r="565" spans="2:13" s="7" customFormat="1">
      <c r="B565" s="83"/>
      <c r="C565" s="75"/>
      <c r="E565" s="83"/>
      <c r="F565" s="84"/>
      <c r="G565" s="84"/>
      <c r="H565" s="9"/>
      <c r="I565" s="84"/>
      <c r="J565" s="75"/>
      <c r="L565" s="75"/>
      <c r="M565" s="9"/>
    </row>
    <row r="566" spans="2:13" s="7" customFormat="1">
      <c r="B566" s="83"/>
      <c r="C566" s="75"/>
      <c r="E566" s="83"/>
      <c r="F566" s="84"/>
      <c r="G566" s="84"/>
      <c r="H566" s="9"/>
      <c r="I566" s="84"/>
      <c r="J566" s="75"/>
      <c r="L566" s="75"/>
      <c r="M566" s="9"/>
    </row>
    <row r="567" spans="2:13" s="7" customFormat="1">
      <c r="B567" s="83"/>
      <c r="C567" s="75"/>
      <c r="E567" s="83"/>
      <c r="F567" s="84"/>
      <c r="G567" s="84"/>
      <c r="H567" s="9"/>
      <c r="I567" s="84"/>
      <c r="J567" s="75"/>
      <c r="L567" s="75"/>
      <c r="M567" s="9"/>
    </row>
    <row r="568" spans="2:13" s="7" customFormat="1">
      <c r="B568" s="83"/>
      <c r="C568" s="75"/>
      <c r="E568" s="83"/>
      <c r="F568" s="84"/>
      <c r="G568" s="84"/>
      <c r="H568" s="9"/>
      <c r="I568" s="84"/>
      <c r="J568" s="75"/>
      <c r="L568" s="75"/>
      <c r="M568" s="9"/>
    </row>
    <row r="569" spans="2:13" s="7" customFormat="1">
      <c r="B569" s="83"/>
      <c r="C569" s="75"/>
      <c r="E569" s="83"/>
      <c r="F569" s="84"/>
      <c r="G569" s="84"/>
      <c r="H569" s="9"/>
      <c r="I569" s="84"/>
      <c r="J569" s="75"/>
      <c r="L569" s="75"/>
      <c r="M569" s="9"/>
    </row>
    <row r="570" spans="2:13" s="7" customFormat="1">
      <c r="B570" s="83"/>
      <c r="C570" s="75"/>
      <c r="E570" s="83"/>
      <c r="F570" s="84"/>
      <c r="G570" s="84"/>
      <c r="H570" s="9"/>
      <c r="I570" s="84"/>
      <c r="J570" s="75"/>
      <c r="L570" s="75"/>
      <c r="M570" s="9"/>
    </row>
    <row r="571" spans="2:13" s="7" customFormat="1">
      <c r="B571" s="83"/>
      <c r="C571" s="75"/>
      <c r="E571" s="83"/>
      <c r="F571" s="84"/>
      <c r="G571" s="84"/>
      <c r="H571" s="9"/>
      <c r="I571" s="84"/>
      <c r="J571" s="75"/>
      <c r="L571" s="75"/>
      <c r="M571" s="9"/>
    </row>
    <row r="572" spans="2:13" s="7" customFormat="1">
      <c r="B572" s="83"/>
      <c r="C572" s="75"/>
      <c r="E572" s="83"/>
      <c r="F572" s="84"/>
      <c r="G572" s="84"/>
      <c r="H572" s="9"/>
      <c r="I572" s="84"/>
      <c r="J572" s="75"/>
      <c r="L572" s="75"/>
      <c r="M572" s="9"/>
    </row>
    <row r="573" spans="2:13" s="7" customFormat="1">
      <c r="B573" s="83"/>
      <c r="C573" s="75"/>
      <c r="E573" s="83"/>
      <c r="F573" s="84"/>
      <c r="G573" s="84"/>
      <c r="H573" s="9"/>
      <c r="I573" s="84"/>
      <c r="J573" s="75"/>
      <c r="L573" s="75"/>
      <c r="M573" s="9"/>
    </row>
    <row r="574" spans="2:13" s="7" customFormat="1">
      <c r="B574" s="83"/>
      <c r="C574" s="75"/>
      <c r="E574" s="83"/>
      <c r="F574" s="84"/>
      <c r="G574" s="84"/>
      <c r="H574" s="9"/>
      <c r="I574" s="84"/>
      <c r="J574" s="75"/>
      <c r="L574" s="75"/>
      <c r="M574" s="9"/>
    </row>
    <row r="575" spans="2:13" s="7" customFormat="1">
      <c r="B575" s="83"/>
      <c r="C575" s="75"/>
      <c r="E575" s="83"/>
      <c r="F575" s="84"/>
      <c r="G575" s="84"/>
      <c r="H575" s="9"/>
      <c r="I575" s="84"/>
      <c r="J575" s="75"/>
      <c r="L575" s="75"/>
      <c r="M575" s="9"/>
    </row>
    <row r="576" spans="2:13" s="7" customFormat="1">
      <c r="B576" s="83"/>
      <c r="C576" s="75"/>
      <c r="E576" s="83"/>
      <c r="F576" s="84"/>
      <c r="G576" s="84"/>
      <c r="H576" s="9"/>
      <c r="I576" s="84"/>
      <c r="J576" s="75"/>
      <c r="L576" s="75"/>
      <c r="M576" s="9"/>
    </row>
    <row r="577" spans="2:13" s="7" customFormat="1">
      <c r="B577" s="83"/>
      <c r="C577" s="75"/>
      <c r="E577" s="83"/>
      <c r="F577" s="84"/>
      <c r="G577" s="84"/>
      <c r="H577" s="9"/>
      <c r="I577" s="84"/>
      <c r="J577" s="75"/>
      <c r="L577" s="75"/>
      <c r="M577" s="9"/>
    </row>
    <row r="578" spans="2:13" s="7" customFormat="1">
      <c r="B578" s="83"/>
      <c r="C578" s="75"/>
      <c r="E578" s="83"/>
      <c r="F578" s="84"/>
      <c r="G578" s="84"/>
      <c r="H578" s="9"/>
      <c r="I578" s="84"/>
      <c r="J578" s="75"/>
      <c r="L578" s="75"/>
      <c r="M578" s="9"/>
    </row>
    <row r="579" spans="2:13" s="7" customFormat="1">
      <c r="B579" s="83"/>
      <c r="C579" s="75"/>
      <c r="E579" s="83"/>
      <c r="F579" s="84"/>
      <c r="G579" s="84"/>
      <c r="H579" s="9"/>
      <c r="I579" s="84"/>
      <c r="J579" s="75"/>
      <c r="L579" s="75"/>
      <c r="M579" s="9"/>
    </row>
    <row r="580" spans="2:13" s="7" customFormat="1">
      <c r="B580" s="83"/>
      <c r="C580" s="75"/>
      <c r="E580" s="83"/>
      <c r="F580" s="84"/>
      <c r="G580" s="84"/>
      <c r="H580" s="9"/>
      <c r="I580" s="84"/>
      <c r="J580" s="75"/>
      <c r="L580" s="75"/>
      <c r="M580" s="9"/>
    </row>
    <row r="581" spans="2:13" s="7" customFormat="1">
      <c r="B581" s="83"/>
      <c r="C581" s="75"/>
      <c r="E581" s="83"/>
      <c r="F581" s="84"/>
      <c r="G581" s="84"/>
      <c r="H581" s="9"/>
      <c r="I581" s="84"/>
      <c r="J581" s="75"/>
      <c r="L581" s="75"/>
      <c r="M581" s="9"/>
    </row>
    <row r="582" spans="2:13" s="7" customFormat="1">
      <c r="B582" s="83"/>
      <c r="C582" s="75"/>
      <c r="E582" s="83"/>
      <c r="F582" s="84"/>
      <c r="G582" s="84"/>
      <c r="H582" s="9"/>
      <c r="I582" s="84"/>
      <c r="J582" s="75"/>
      <c r="L582" s="75"/>
      <c r="M582" s="9"/>
    </row>
    <row r="583" spans="2:13" s="7" customFormat="1">
      <c r="B583" s="83"/>
      <c r="C583" s="75"/>
      <c r="E583" s="83"/>
      <c r="F583" s="84"/>
      <c r="G583" s="84"/>
      <c r="H583" s="9"/>
      <c r="I583" s="84"/>
      <c r="J583" s="75"/>
      <c r="L583" s="75"/>
      <c r="M583" s="9"/>
    </row>
    <row r="584" spans="2:13" s="7" customFormat="1">
      <c r="B584" s="83"/>
      <c r="C584" s="75"/>
      <c r="E584" s="83"/>
      <c r="F584" s="84"/>
      <c r="G584" s="84"/>
      <c r="H584" s="9"/>
      <c r="I584" s="84"/>
      <c r="J584" s="75"/>
      <c r="L584" s="75"/>
      <c r="M584" s="9"/>
    </row>
    <row r="585" spans="2:13" s="7" customFormat="1">
      <c r="B585" s="83"/>
      <c r="C585" s="75"/>
      <c r="E585" s="83"/>
      <c r="F585" s="84"/>
      <c r="G585" s="84"/>
      <c r="H585" s="9"/>
      <c r="I585" s="84"/>
      <c r="J585" s="75"/>
      <c r="L585" s="75"/>
      <c r="M585" s="9"/>
    </row>
    <row r="586" spans="2:13" s="7" customFormat="1">
      <c r="B586" s="83"/>
      <c r="C586" s="75"/>
      <c r="E586" s="83"/>
      <c r="F586" s="84"/>
      <c r="G586" s="84"/>
      <c r="H586" s="9"/>
      <c r="I586" s="84"/>
      <c r="J586" s="75"/>
      <c r="L586" s="75"/>
      <c r="M586" s="9"/>
    </row>
    <row r="587" spans="2:13" s="7" customFormat="1">
      <c r="B587" s="83"/>
      <c r="C587" s="75"/>
      <c r="E587" s="83"/>
      <c r="F587" s="84"/>
      <c r="G587" s="84"/>
      <c r="H587" s="9"/>
      <c r="I587" s="84"/>
      <c r="J587" s="75"/>
      <c r="L587" s="75"/>
      <c r="M587" s="9"/>
    </row>
    <row r="588" spans="2:13" s="7" customFormat="1">
      <c r="B588" s="83"/>
      <c r="C588" s="75"/>
      <c r="E588" s="83"/>
      <c r="F588" s="84"/>
      <c r="G588" s="84"/>
      <c r="H588" s="9"/>
      <c r="I588" s="84"/>
      <c r="J588" s="75"/>
      <c r="L588" s="75"/>
      <c r="M588" s="9"/>
    </row>
    <row r="589" spans="2:13" s="7" customFormat="1">
      <c r="B589" s="83"/>
      <c r="C589" s="75"/>
      <c r="E589" s="83"/>
      <c r="F589" s="84"/>
      <c r="G589" s="84"/>
      <c r="H589" s="9"/>
      <c r="I589" s="84"/>
      <c r="J589" s="75"/>
      <c r="L589" s="75"/>
      <c r="M589" s="9"/>
    </row>
    <row r="590" spans="2:13" s="7" customFormat="1">
      <c r="B590" s="83"/>
      <c r="C590" s="75"/>
      <c r="E590" s="83"/>
      <c r="F590" s="84"/>
      <c r="G590" s="84"/>
      <c r="H590" s="9"/>
      <c r="I590" s="84"/>
      <c r="J590" s="75"/>
      <c r="L590" s="75"/>
      <c r="M590" s="9"/>
    </row>
    <row r="591" spans="2:13" s="7" customFormat="1">
      <c r="B591" s="83"/>
      <c r="C591" s="75"/>
      <c r="E591" s="83"/>
      <c r="F591" s="84"/>
      <c r="G591" s="84"/>
      <c r="H591" s="9"/>
      <c r="I591" s="84"/>
      <c r="J591" s="75"/>
      <c r="L591" s="75"/>
      <c r="M591" s="9"/>
    </row>
    <row r="592" spans="2:13" s="7" customFormat="1">
      <c r="B592" s="83"/>
      <c r="C592" s="75"/>
      <c r="E592" s="83"/>
      <c r="F592" s="84"/>
      <c r="G592" s="84"/>
      <c r="H592" s="9"/>
      <c r="I592" s="84"/>
      <c r="J592" s="75"/>
      <c r="L592" s="75"/>
      <c r="M592" s="9"/>
    </row>
    <row r="593" spans="2:13" s="7" customFormat="1">
      <c r="B593" s="83"/>
      <c r="C593" s="75"/>
      <c r="E593" s="83"/>
      <c r="F593" s="84"/>
      <c r="G593" s="84"/>
      <c r="H593" s="9"/>
      <c r="I593" s="84"/>
      <c r="J593" s="75"/>
      <c r="L593" s="75"/>
      <c r="M593" s="9"/>
    </row>
    <row r="594" spans="2:13" s="7" customFormat="1">
      <c r="B594" s="83"/>
      <c r="C594" s="75"/>
      <c r="E594" s="83"/>
      <c r="F594" s="84"/>
      <c r="G594" s="84"/>
      <c r="H594" s="9"/>
      <c r="I594" s="84"/>
      <c r="J594" s="75"/>
      <c r="L594" s="75"/>
      <c r="M594" s="9"/>
    </row>
    <row r="595" spans="2:13" s="7" customFormat="1">
      <c r="B595" s="83"/>
      <c r="C595" s="75"/>
      <c r="E595" s="83"/>
      <c r="F595" s="84"/>
      <c r="G595" s="84"/>
      <c r="H595" s="9"/>
      <c r="I595" s="84"/>
      <c r="J595" s="75"/>
      <c r="L595" s="75"/>
      <c r="M595" s="9"/>
    </row>
    <row r="596" spans="2:13" s="7" customFormat="1">
      <c r="B596" s="83"/>
      <c r="C596" s="75"/>
      <c r="E596" s="83"/>
      <c r="F596" s="84"/>
      <c r="G596" s="84"/>
      <c r="H596" s="9"/>
      <c r="I596" s="84"/>
      <c r="J596" s="75"/>
      <c r="L596" s="75"/>
      <c r="M596" s="9"/>
    </row>
    <row r="597" spans="2:13" s="7" customFormat="1">
      <c r="B597" s="83"/>
      <c r="C597" s="75"/>
      <c r="E597" s="83"/>
      <c r="F597" s="84"/>
      <c r="G597" s="84"/>
      <c r="H597" s="9"/>
      <c r="I597" s="84"/>
      <c r="J597" s="75"/>
      <c r="L597" s="75"/>
      <c r="M597" s="9"/>
    </row>
    <row r="598" spans="2:13" s="7" customFormat="1">
      <c r="B598" s="83"/>
      <c r="C598" s="75"/>
      <c r="E598" s="83"/>
      <c r="F598" s="84"/>
      <c r="G598" s="84"/>
      <c r="H598" s="9"/>
      <c r="I598" s="84"/>
      <c r="J598" s="75"/>
      <c r="L598" s="75"/>
      <c r="M598" s="9"/>
    </row>
    <row r="599" spans="2:13" s="7" customFormat="1">
      <c r="B599" s="83"/>
      <c r="C599" s="75"/>
      <c r="E599" s="83"/>
      <c r="F599" s="84"/>
      <c r="G599" s="84"/>
      <c r="H599" s="9"/>
      <c r="I599" s="84"/>
      <c r="J599" s="75"/>
      <c r="L599" s="75"/>
      <c r="M599" s="9"/>
    </row>
    <row r="600" spans="2:13" s="7" customFormat="1">
      <c r="B600" s="83"/>
      <c r="C600" s="75"/>
      <c r="E600" s="83"/>
      <c r="F600" s="84"/>
      <c r="G600" s="84"/>
      <c r="H600" s="9"/>
      <c r="I600" s="84"/>
      <c r="J600" s="75"/>
      <c r="L600" s="75"/>
      <c r="M600" s="9"/>
    </row>
    <row r="601" spans="2:13" s="7" customFormat="1">
      <c r="B601" s="83"/>
      <c r="C601" s="75"/>
      <c r="E601" s="83"/>
      <c r="F601" s="84"/>
      <c r="G601" s="84"/>
      <c r="H601" s="9"/>
      <c r="I601" s="84"/>
      <c r="J601" s="75"/>
      <c r="L601" s="75"/>
      <c r="M601" s="9"/>
    </row>
    <row r="602" spans="2:13" s="7" customFormat="1">
      <c r="B602" s="83"/>
      <c r="C602" s="75"/>
      <c r="E602" s="83"/>
      <c r="F602" s="84"/>
      <c r="G602" s="84"/>
      <c r="H602" s="9"/>
      <c r="I602" s="84"/>
      <c r="J602" s="75"/>
      <c r="L602" s="75"/>
      <c r="M602" s="9"/>
    </row>
    <row r="603" spans="2:13" s="7" customFormat="1">
      <c r="B603" s="83"/>
      <c r="C603" s="75"/>
      <c r="E603" s="83"/>
      <c r="F603" s="84"/>
      <c r="G603" s="84"/>
      <c r="H603" s="9"/>
      <c r="I603" s="84"/>
      <c r="J603" s="75"/>
      <c r="L603" s="75"/>
      <c r="M603" s="9"/>
    </row>
    <row r="604" spans="2:13" s="7" customFormat="1">
      <c r="B604" s="83"/>
      <c r="C604" s="75"/>
      <c r="E604" s="83"/>
      <c r="F604" s="84"/>
      <c r="G604" s="84"/>
      <c r="H604" s="9"/>
      <c r="I604" s="84"/>
      <c r="J604" s="75"/>
      <c r="L604" s="75"/>
      <c r="M604" s="9"/>
    </row>
    <row r="605" spans="2:13" s="7" customFormat="1">
      <c r="B605" s="83"/>
      <c r="C605" s="75"/>
      <c r="E605" s="83"/>
      <c r="F605" s="84"/>
      <c r="G605" s="84"/>
      <c r="H605" s="9"/>
      <c r="I605" s="84"/>
      <c r="J605" s="75"/>
      <c r="L605" s="75"/>
      <c r="M605" s="9"/>
    </row>
    <row r="606" spans="2:13" s="7" customFormat="1">
      <c r="B606" s="83"/>
      <c r="C606" s="75"/>
      <c r="E606" s="83"/>
      <c r="F606" s="84"/>
      <c r="G606" s="84"/>
      <c r="H606" s="9"/>
      <c r="I606" s="84"/>
      <c r="J606" s="75"/>
      <c r="L606" s="75"/>
      <c r="M606" s="9"/>
    </row>
    <row r="607" spans="2:13" s="7" customFormat="1">
      <c r="B607" s="83"/>
      <c r="C607" s="75"/>
      <c r="E607" s="83"/>
      <c r="F607" s="84"/>
      <c r="G607" s="84"/>
      <c r="H607" s="9"/>
      <c r="I607" s="84"/>
      <c r="J607" s="75"/>
      <c r="L607" s="75"/>
      <c r="M607" s="9"/>
    </row>
    <row r="608" spans="2:13" s="7" customFormat="1">
      <c r="B608" s="83"/>
      <c r="C608" s="75"/>
      <c r="E608" s="83"/>
      <c r="F608" s="84"/>
      <c r="G608" s="84"/>
      <c r="H608" s="9"/>
      <c r="I608" s="84"/>
      <c r="J608" s="75"/>
      <c r="L608" s="75"/>
      <c r="M608" s="9"/>
    </row>
    <row r="609" spans="2:13" s="7" customFormat="1">
      <c r="B609" s="83"/>
      <c r="C609" s="75"/>
      <c r="E609" s="83"/>
      <c r="F609" s="84"/>
      <c r="G609" s="84"/>
      <c r="H609" s="9"/>
      <c r="I609" s="84"/>
      <c r="J609" s="75"/>
      <c r="L609" s="75"/>
      <c r="M609" s="9"/>
    </row>
    <row r="610" spans="2:13" s="7" customFormat="1">
      <c r="B610" s="83"/>
      <c r="C610" s="75"/>
      <c r="E610" s="83"/>
      <c r="F610" s="84"/>
      <c r="G610" s="84"/>
      <c r="H610" s="9"/>
      <c r="I610" s="84"/>
      <c r="J610" s="75"/>
      <c r="L610" s="75"/>
      <c r="M610" s="9"/>
    </row>
    <row r="611" spans="2:13" s="7" customFormat="1">
      <c r="B611" s="83"/>
      <c r="C611" s="75"/>
      <c r="E611" s="83"/>
      <c r="F611" s="84"/>
      <c r="G611" s="84"/>
      <c r="H611" s="9"/>
      <c r="I611" s="84"/>
      <c r="J611" s="75"/>
      <c r="L611" s="75"/>
      <c r="M611" s="9"/>
    </row>
    <row r="612" spans="2:13" s="7" customFormat="1">
      <c r="B612" s="83"/>
      <c r="C612" s="75"/>
      <c r="E612" s="83"/>
      <c r="F612" s="84"/>
      <c r="G612" s="84"/>
      <c r="H612" s="9"/>
      <c r="I612" s="84"/>
      <c r="J612" s="75"/>
      <c r="L612" s="75"/>
      <c r="M612" s="9"/>
    </row>
    <row r="613" spans="2:13" s="7" customFormat="1">
      <c r="B613" s="83"/>
      <c r="C613" s="75"/>
      <c r="E613" s="83"/>
      <c r="F613" s="84"/>
      <c r="G613" s="84"/>
      <c r="H613" s="9"/>
      <c r="I613" s="84"/>
      <c r="J613" s="75"/>
      <c r="L613" s="75"/>
      <c r="M613" s="9"/>
    </row>
    <row r="614" spans="2:13" s="7" customFormat="1">
      <c r="B614" s="83"/>
      <c r="C614" s="75"/>
      <c r="E614" s="83"/>
      <c r="F614" s="84"/>
      <c r="G614" s="84"/>
      <c r="H614" s="9"/>
      <c r="I614" s="84"/>
      <c r="J614" s="75"/>
      <c r="L614" s="75"/>
      <c r="M614" s="9"/>
    </row>
    <row r="615" spans="2:13" s="7" customFormat="1">
      <c r="B615" s="83"/>
      <c r="C615" s="75"/>
      <c r="E615" s="83"/>
      <c r="F615" s="84"/>
      <c r="G615" s="84"/>
      <c r="H615" s="9"/>
      <c r="I615" s="84"/>
      <c r="J615" s="75"/>
      <c r="L615" s="75"/>
      <c r="M615" s="9"/>
    </row>
    <row r="616" spans="2:13" s="7" customFormat="1">
      <c r="B616" s="83"/>
      <c r="C616" s="75"/>
      <c r="E616" s="83"/>
      <c r="F616" s="84"/>
      <c r="G616" s="84"/>
      <c r="H616" s="9"/>
      <c r="I616" s="84"/>
      <c r="J616" s="75"/>
      <c r="L616" s="75"/>
      <c r="M616" s="9"/>
    </row>
    <row r="617" spans="2:13" s="7" customFormat="1">
      <c r="B617" s="83"/>
      <c r="C617" s="75"/>
      <c r="E617" s="83"/>
      <c r="F617" s="84"/>
      <c r="G617" s="84"/>
      <c r="H617" s="9"/>
      <c r="I617" s="84"/>
      <c r="J617" s="75"/>
      <c r="L617" s="75"/>
      <c r="M617" s="9"/>
    </row>
    <row r="618" spans="2:13" s="7" customFormat="1">
      <c r="B618" s="83"/>
      <c r="C618" s="75"/>
      <c r="E618" s="83"/>
      <c r="F618" s="84"/>
      <c r="G618" s="84"/>
      <c r="H618" s="9"/>
      <c r="I618" s="84"/>
      <c r="J618" s="75"/>
      <c r="L618" s="75"/>
      <c r="M618" s="9"/>
    </row>
    <row r="619" spans="2:13" s="7" customFormat="1">
      <c r="B619" s="83"/>
      <c r="C619" s="75"/>
      <c r="E619" s="83"/>
      <c r="F619" s="84"/>
      <c r="G619" s="84"/>
      <c r="H619" s="9"/>
      <c r="I619" s="84"/>
      <c r="J619" s="75"/>
      <c r="L619" s="75"/>
      <c r="M619" s="9"/>
    </row>
    <row r="620" spans="2:13" s="7" customFormat="1">
      <c r="B620" s="83"/>
      <c r="C620" s="75"/>
      <c r="E620" s="83"/>
      <c r="F620" s="84"/>
      <c r="G620" s="84"/>
      <c r="H620" s="9"/>
      <c r="I620" s="84"/>
      <c r="J620" s="75"/>
      <c r="L620" s="75"/>
      <c r="M620" s="9"/>
    </row>
    <row r="621" spans="2:13" s="7" customFormat="1">
      <c r="B621" s="83"/>
      <c r="C621" s="75"/>
      <c r="E621" s="83"/>
      <c r="F621" s="84"/>
      <c r="G621" s="84"/>
      <c r="H621" s="9"/>
      <c r="I621" s="84"/>
      <c r="J621" s="75"/>
      <c r="L621" s="75"/>
      <c r="M621" s="9"/>
    </row>
    <row r="622" spans="2:13" s="7" customFormat="1">
      <c r="B622" s="83"/>
      <c r="C622" s="75"/>
      <c r="E622" s="83"/>
      <c r="F622" s="84"/>
      <c r="G622" s="84"/>
      <c r="H622" s="9"/>
      <c r="I622" s="84"/>
      <c r="J622" s="75"/>
      <c r="L622" s="75"/>
      <c r="M622" s="9"/>
    </row>
    <row r="623" spans="2:13" s="7" customFormat="1">
      <c r="B623" s="83"/>
      <c r="C623" s="75"/>
      <c r="E623" s="83"/>
      <c r="F623" s="84"/>
      <c r="G623" s="84"/>
      <c r="H623" s="9"/>
      <c r="I623" s="84"/>
      <c r="J623" s="75"/>
      <c r="L623" s="75"/>
      <c r="M623" s="9"/>
    </row>
    <row r="624" spans="2:13" s="7" customFormat="1">
      <c r="B624" s="83"/>
      <c r="C624" s="75"/>
      <c r="E624" s="83"/>
      <c r="F624" s="84"/>
      <c r="G624" s="84"/>
      <c r="H624" s="9"/>
      <c r="I624" s="84"/>
      <c r="J624" s="75"/>
      <c r="L624" s="75"/>
      <c r="M624" s="9"/>
    </row>
    <row r="625" spans="2:13" s="7" customFormat="1">
      <c r="B625" s="83"/>
      <c r="C625" s="75"/>
      <c r="E625" s="83"/>
      <c r="F625" s="84"/>
      <c r="G625" s="84"/>
      <c r="H625" s="9"/>
      <c r="I625" s="84"/>
      <c r="J625" s="75"/>
      <c r="L625" s="75"/>
      <c r="M625" s="9"/>
    </row>
    <row r="626" spans="2:13" s="7" customFormat="1">
      <c r="B626" s="83"/>
      <c r="C626" s="75"/>
      <c r="E626" s="83"/>
      <c r="F626" s="84"/>
      <c r="G626" s="84"/>
      <c r="H626" s="9"/>
      <c r="I626" s="84"/>
      <c r="J626" s="75"/>
      <c r="L626" s="75"/>
      <c r="M626" s="9"/>
    </row>
    <row r="627" spans="2:13" s="7" customFormat="1">
      <c r="B627" s="83"/>
      <c r="C627" s="75"/>
      <c r="E627" s="83"/>
      <c r="F627" s="84"/>
      <c r="G627" s="84"/>
      <c r="H627" s="9"/>
      <c r="I627" s="84"/>
      <c r="J627" s="75"/>
      <c r="L627" s="75"/>
      <c r="M627" s="9"/>
    </row>
    <row r="628" spans="2:13" s="7" customFormat="1">
      <c r="B628" s="83"/>
      <c r="C628" s="75"/>
      <c r="E628" s="83"/>
      <c r="F628" s="84"/>
      <c r="G628" s="84"/>
      <c r="H628" s="9"/>
      <c r="I628" s="84"/>
      <c r="J628" s="75"/>
      <c r="L628" s="75"/>
      <c r="M628" s="9"/>
    </row>
    <row r="629" spans="2:13" s="7" customFormat="1">
      <c r="B629" s="83"/>
      <c r="C629" s="75"/>
      <c r="E629" s="83"/>
      <c r="F629" s="84"/>
      <c r="G629" s="84"/>
      <c r="H629" s="9"/>
      <c r="I629" s="84"/>
      <c r="J629" s="75"/>
      <c r="L629" s="75"/>
      <c r="M629" s="9"/>
    </row>
    <row r="630" spans="2:13" s="7" customFormat="1">
      <c r="B630" s="83"/>
      <c r="C630" s="75"/>
      <c r="E630" s="83"/>
      <c r="F630" s="84"/>
      <c r="G630" s="84"/>
      <c r="H630" s="9"/>
      <c r="I630" s="84"/>
      <c r="J630" s="75"/>
      <c r="L630" s="75"/>
      <c r="M630" s="9"/>
    </row>
    <row r="631" spans="2:13" s="7" customFormat="1">
      <c r="B631" s="83"/>
      <c r="C631" s="75"/>
      <c r="E631" s="83"/>
      <c r="F631" s="84"/>
      <c r="G631" s="84"/>
      <c r="H631" s="9"/>
      <c r="I631" s="84"/>
      <c r="J631" s="75"/>
      <c r="L631" s="75"/>
      <c r="M631" s="9"/>
    </row>
    <row r="632" spans="2:13" s="7" customFormat="1">
      <c r="B632" s="83"/>
      <c r="C632" s="75"/>
      <c r="E632" s="83"/>
      <c r="F632" s="84"/>
      <c r="G632" s="84"/>
      <c r="H632" s="9"/>
      <c r="I632" s="84"/>
      <c r="J632" s="75"/>
      <c r="L632" s="75"/>
      <c r="M632" s="9"/>
    </row>
    <row r="633" spans="2:13" s="7" customFormat="1">
      <c r="B633" s="83"/>
      <c r="C633" s="75"/>
      <c r="E633" s="83"/>
      <c r="F633" s="84"/>
      <c r="G633" s="84"/>
      <c r="H633" s="9"/>
      <c r="I633" s="84"/>
      <c r="J633" s="75"/>
      <c r="L633" s="75"/>
      <c r="M633" s="9"/>
    </row>
    <row r="634" spans="2:13" s="7" customFormat="1">
      <c r="B634" s="83"/>
      <c r="C634" s="75"/>
      <c r="E634" s="83"/>
      <c r="F634" s="84"/>
      <c r="G634" s="84"/>
      <c r="H634" s="9"/>
      <c r="I634" s="84"/>
      <c r="J634" s="75"/>
      <c r="L634" s="75"/>
      <c r="M634" s="9"/>
    </row>
    <row r="635" spans="2:13" s="7" customFormat="1">
      <c r="B635" s="83"/>
      <c r="C635" s="75"/>
      <c r="E635" s="83"/>
      <c r="F635" s="84"/>
      <c r="G635" s="84"/>
      <c r="H635" s="9"/>
      <c r="I635" s="84"/>
      <c r="J635" s="75"/>
      <c r="L635" s="75"/>
      <c r="M635" s="9"/>
    </row>
    <row r="636" spans="2:13" s="7" customFormat="1">
      <c r="B636" s="83"/>
      <c r="C636" s="75"/>
      <c r="E636" s="83"/>
      <c r="F636" s="84"/>
      <c r="G636" s="84"/>
      <c r="H636" s="9"/>
      <c r="I636" s="84"/>
      <c r="J636" s="75"/>
      <c r="L636" s="75"/>
      <c r="M636" s="9"/>
    </row>
    <row r="637" spans="2:13" s="7" customFormat="1">
      <c r="B637" s="83"/>
      <c r="C637" s="75"/>
      <c r="E637" s="83"/>
      <c r="F637" s="84"/>
      <c r="G637" s="84"/>
      <c r="H637" s="9"/>
      <c r="I637" s="84"/>
      <c r="J637" s="75"/>
      <c r="L637" s="75"/>
      <c r="M637" s="9"/>
    </row>
    <row r="638" spans="2:13" s="7" customFormat="1">
      <c r="B638" s="83"/>
      <c r="C638" s="75"/>
      <c r="E638" s="83"/>
      <c r="F638" s="84"/>
      <c r="G638" s="84"/>
      <c r="H638" s="9"/>
      <c r="I638" s="84"/>
      <c r="J638" s="75"/>
      <c r="L638" s="75"/>
      <c r="M638" s="9"/>
    </row>
    <row r="639" spans="2:13" s="7" customFormat="1">
      <c r="B639" s="83"/>
      <c r="C639" s="75"/>
      <c r="E639" s="83"/>
      <c r="F639" s="84"/>
      <c r="G639" s="84"/>
      <c r="H639" s="9"/>
      <c r="I639" s="84"/>
      <c r="J639" s="75"/>
      <c r="L639" s="75"/>
      <c r="M639" s="9"/>
    </row>
    <row r="640" spans="2:13" s="7" customFormat="1">
      <c r="B640" s="83"/>
      <c r="C640" s="75"/>
      <c r="E640" s="83"/>
      <c r="F640" s="84"/>
      <c r="G640" s="84"/>
      <c r="H640" s="9"/>
      <c r="I640" s="84"/>
      <c r="J640" s="75"/>
      <c r="L640" s="75"/>
      <c r="M640" s="9"/>
    </row>
    <row r="641" spans="2:13" s="7" customFormat="1">
      <c r="B641" s="83"/>
      <c r="C641" s="75"/>
      <c r="E641" s="83"/>
      <c r="F641" s="84"/>
      <c r="G641" s="84"/>
      <c r="H641" s="9"/>
      <c r="I641" s="84"/>
      <c r="J641" s="75"/>
      <c r="L641" s="75"/>
      <c r="M641" s="9"/>
    </row>
    <row r="642" spans="2:13" s="7" customFormat="1">
      <c r="B642" s="83"/>
      <c r="C642" s="75"/>
      <c r="E642" s="83"/>
      <c r="F642" s="84"/>
      <c r="G642" s="84"/>
      <c r="H642" s="9"/>
      <c r="I642" s="84"/>
      <c r="J642" s="75"/>
      <c r="L642" s="75"/>
      <c r="M642" s="9"/>
    </row>
    <row r="643" spans="2:13" s="7" customFormat="1">
      <c r="B643" s="83"/>
      <c r="C643" s="75"/>
      <c r="E643" s="83"/>
      <c r="F643" s="84"/>
      <c r="G643" s="84"/>
      <c r="H643" s="9"/>
      <c r="I643" s="84"/>
      <c r="J643" s="75"/>
      <c r="L643" s="75"/>
      <c r="M643" s="9"/>
    </row>
    <row r="644" spans="2:13" s="7" customFormat="1">
      <c r="B644" s="83"/>
      <c r="C644" s="75"/>
      <c r="E644" s="83"/>
      <c r="F644" s="84"/>
      <c r="G644" s="84"/>
      <c r="H644" s="9"/>
      <c r="I644" s="84"/>
      <c r="J644" s="75"/>
      <c r="L644" s="75"/>
      <c r="M644" s="9"/>
    </row>
    <row r="645" spans="2:13" s="7" customFormat="1">
      <c r="B645" s="83"/>
      <c r="C645" s="75"/>
      <c r="E645" s="83"/>
      <c r="F645" s="84"/>
      <c r="G645" s="84"/>
      <c r="H645" s="9"/>
      <c r="I645" s="84"/>
      <c r="J645" s="75"/>
      <c r="L645" s="75"/>
      <c r="M645" s="9"/>
    </row>
    <row r="646" spans="2:13" s="7" customFormat="1">
      <c r="B646" s="83"/>
      <c r="C646" s="75"/>
      <c r="E646" s="83"/>
      <c r="F646" s="84"/>
      <c r="G646" s="84"/>
      <c r="H646" s="9"/>
      <c r="I646" s="84"/>
      <c r="J646" s="75"/>
      <c r="L646" s="75"/>
      <c r="M646" s="9"/>
    </row>
    <row r="647" spans="2:13" s="7" customFormat="1">
      <c r="B647" s="83"/>
      <c r="C647" s="75"/>
      <c r="E647" s="83"/>
      <c r="F647" s="84"/>
      <c r="G647" s="84"/>
      <c r="H647" s="9"/>
      <c r="I647" s="84"/>
      <c r="J647" s="75"/>
      <c r="L647" s="75"/>
      <c r="M647" s="9"/>
    </row>
    <row r="648" spans="2:13" s="7" customFormat="1">
      <c r="B648" s="83"/>
      <c r="C648" s="75"/>
      <c r="E648" s="83"/>
      <c r="F648" s="84"/>
      <c r="G648" s="84"/>
      <c r="H648" s="9"/>
      <c r="I648" s="84"/>
      <c r="J648" s="75"/>
      <c r="L648" s="75"/>
      <c r="M648" s="9"/>
    </row>
    <row r="649" spans="2:13" s="7" customFormat="1">
      <c r="B649" s="83"/>
      <c r="C649" s="75"/>
      <c r="E649" s="83"/>
      <c r="F649" s="84"/>
      <c r="G649" s="84"/>
      <c r="H649" s="9"/>
      <c r="I649" s="84"/>
      <c r="J649" s="75"/>
      <c r="L649" s="75"/>
      <c r="M649" s="9"/>
    </row>
    <row r="650" spans="2:13" s="7" customFormat="1">
      <c r="B650" s="83"/>
      <c r="C650" s="75"/>
      <c r="E650" s="83"/>
      <c r="F650" s="84"/>
      <c r="G650" s="84"/>
      <c r="H650" s="9"/>
      <c r="I650" s="84"/>
      <c r="J650" s="75"/>
      <c r="L650" s="75"/>
      <c r="M650" s="9"/>
    </row>
    <row r="651" spans="2:13" s="7" customFormat="1">
      <c r="B651" s="83"/>
      <c r="C651" s="75"/>
      <c r="E651" s="83"/>
      <c r="F651" s="84"/>
      <c r="G651" s="84"/>
      <c r="H651" s="9"/>
      <c r="I651" s="84"/>
      <c r="J651" s="75"/>
      <c r="L651" s="75"/>
      <c r="M651" s="9"/>
    </row>
    <row r="652" spans="2:13" s="7" customFormat="1">
      <c r="B652" s="83"/>
      <c r="C652" s="75"/>
      <c r="E652" s="83"/>
      <c r="F652" s="84"/>
      <c r="G652" s="84"/>
      <c r="H652" s="9"/>
      <c r="I652" s="84"/>
      <c r="J652" s="75"/>
      <c r="L652" s="75"/>
      <c r="M652" s="9"/>
    </row>
    <row r="653" spans="2:13" s="7" customFormat="1">
      <c r="B653" s="83"/>
      <c r="C653" s="75"/>
      <c r="E653" s="83"/>
      <c r="F653" s="84"/>
      <c r="G653" s="84"/>
      <c r="H653" s="9"/>
      <c r="I653" s="84"/>
      <c r="J653" s="75"/>
      <c r="L653" s="75"/>
      <c r="M653" s="9"/>
    </row>
    <row r="654" spans="2:13" s="7" customFormat="1">
      <c r="B654" s="83"/>
      <c r="C654" s="75"/>
      <c r="E654" s="83"/>
      <c r="F654" s="84"/>
      <c r="G654" s="84"/>
      <c r="H654" s="9"/>
      <c r="I654" s="84"/>
      <c r="J654" s="75"/>
      <c r="L654" s="75"/>
      <c r="M654" s="9"/>
    </row>
    <row r="655" spans="2:13" s="7" customFormat="1">
      <c r="B655" s="83"/>
      <c r="C655" s="75"/>
      <c r="E655" s="83"/>
      <c r="F655" s="84"/>
      <c r="G655" s="84"/>
      <c r="H655" s="9"/>
      <c r="I655" s="84"/>
      <c r="J655" s="75"/>
      <c r="L655" s="75"/>
      <c r="M655" s="9"/>
    </row>
    <row r="656" spans="2:13" s="7" customFormat="1">
      <c r="B656" s="83"/>
      <c r="C656" s="75"/>
      <c r="E656" s="83"/>
      <c r="F656" s="84"/>
      <c r="G656" s="84"/>
      <c r="H656" s="9"/>
      <c r="I656" s="84"/>
      <c r="J656" s="75"/>
      <c r="L656" s="75"/>
      <c r="M656" s="9"/>
    </row>
    <row r="657" spans="2:13" s="7" customFormat="1">
      <c r="B657" s="83"/>
      <c r="C657" s="75"/>
      <c r="E657" s="83"/>
      <c r="F657" s="84"/>
      <c r="G657" s="84"/>
      <c r="H657" s="9"/>
      <c r="I657" s="84"/>
      <c r="J657" s="75"/>
      <c r="L657" s="75"/>
      <c r="M657" s="9"/>
    </row>
    <row r="658" spans="2:13" s="7" customFormat="1">
      <c r="B658" s="83"/>
      <c r="C658" s="75"/>
      <c r="E658" s="83"/>
      <c r="F658" s="84"/>
      <c r="G658" s="84"/>
      <c r="H658" s="9"/>
      <c r="I658" s="84"/>
      <c r="J658" s="75"/>
      <c r="L658" s="75"/>
      <c r="M658" s="9"/>
    </row>
    <row r="659" spans="2:13" s="7" customFormat="1">
      <c r="B659" s="83"/>
      <c r="C659" s="75"/>
      <c r="E659" s="83"/>
      <c r="F659" s="84"/>
      <c r="G659" s="84"/>
      <c r="H659" s="9"/>
      <c r="I659" s="84"/>
      <c r="J659" s="75"/>
      <c r="L659" s="75"/>
      <c r="M659" s="9"/>
    </row>
    <row r="660" spans="2:13" s="7" customFormat="1">
      <c r="B660" s="83"/>
      <c r="C660" s="75"/>
      <c r="E660" s="83"/>
      <c r="F660" s="84"/>
      <c r="G660" s="84"/>
      <c r="H660" s="9"/>
      <c r="I660" s="84"/>
      <c r="J660" s="75"/>
      <c r="L660" s="75"/>
      <c r="M660" s="9"/>
    </row>
    <row r="661" spans="2:13" s="7" customFormat="1">
      <c r="B661" s="83"/>
      <c r="C661" s="75"/>
      <c r="E661" s="83"/>
      <c r="F661" s="84"/>
      <c r="G661" s="84"/>
      <c r="H661" s="9"/>
      <c r="I661" s="84"/>
      <c r="J661" s="75"/>
      <c r="L661" s="75"/>
      <c r="M661" s="9"/>
    </row>
    <row r="662" spans="2:13" s="7" customFormat="1">
      <c r="B662" s="83"/>
      <c r="C662" s="75"/>
      <c r="E662" s="83"/>
      <c r="F662" s="84"/>
      <c r="G662" s="84"/>
      <c r="H662" s="9"/>
      <c r="I662" s="84"/>
      <c r="J662" s="75"/>
      <c r="L662" s="75"/>
      <c r="M662" s="9"/>
    </row>
    <row r="663" spans="2:13" s="7" customFormat="1">
      <c r="B663" s="83"/>
      <c r="C663" s="75"/>
      <c r="E663" s="83"/>
      <c r="F663" s="84"/>
      <c r="G663" s="84"/>
      <c r="H663" s="9"/>
      <c r="I663" s="84"/>
      <c r="J663" s="75"/>
      <c r="L663" s="75"/>
      <c r="M663" s="9"/>
    </row>
    <row r="664" spans="2:13" s="7" customFormat="1">
      <c r="B664" s="83"/>
      <c r="C664" s="75"/>
      <c r="E664" s="83"/>
      <c r="F664" s="84"/>
      <c r="G664" s="84"/>
      <c r="H664" s="9"/>
      <c r="I664" s="84"/>
      <c r="J664" s="75"/>
      <c r="L664" s="75"/>
      <c r="M664" s="9"/>
    </row>
    <row r="665" spans="2:13" s="7" customFormat="1">
      <c r="B665" s="83"/>
      <c r="C665" s="75"/>
      <c r="E665" s="83"/>
      <c r="F665" s="84"/>
      <c r="G665" s="84"/>
      <c r="H665" s="9"/>
      <c r="I665" s="84"/>
      <c r="J665" s="75"/>
      <c r="L665" s="75"/>
      <c r="M665" s="9"/>
    </row>
    <row r="666" spans="2:13" s="7" customFormat="1">
      <c r="B666" s="83"/>
      <c r="C666" s="75"/>
      <c r="E666" s="83"/>
      <c r="F666" s="84"/>
      <c r="G666" s="84"/>
      <c r="H666" s="9"/>
      <c r="I666" s="84"/>
      <c r="J666" s="75"/>
      <c r="L666" s="75"/>
      <c r="M666" s="9"/>
    </row>
    <row r="667" spans="2:13" s="7" customFormat="1">
      <c r="B667" s="83"/>
      <c r="C667" s="75"/>
      <c r="E667" s="83"/>
      <c r="F667" s="84"/>
      <c r="G667" s="84"/>
      <c r="H667" s="9"/>
      <c r="I667" s="84"/>
      <c r="J667" s="75"/>
      <c r="L667" s="75"/>
      <c r="M667" s="9"/>
    </row>
    <row r="668" spans="2:13" s="7" customFormat="1">
      <c r="B668" s="83"/>
      <c r="C668" s="75"/>
      <c r="E668" s="83"/>
      <c r="F668" s="84"/>
      <c r="G668" s="84"/>
      <c r="H668" s="9"/>
      <c r="I668" s="84"/>
      <c r="J668" s="75"/>
      <c r="L668" s="75"/>
      <c r="M668" s="9"/>
    </row>
    <row r="669" spans="2:13" s="7" customFormat="1">
      <c r="B669" s="83"/>
      <c r="C669" s="75"/>
      <c r="E669" s="83"/>
      <c r="F669" s="84"/>
      <c r="G669" s="84"/>
      <c r="H669" s="9"/>
      <c r="I669" s="84"/>
      <c r="J669" s="75"/>
      <c r="L669" s="75"/>
      <c r="M669" s="9"/>
    </row>
    <row r="670" spans="2:13" s="7" customFormat="1">
      <c r="B670" s="83"/>
      <c r="C670" s="75"/>
      <c r="E670" s="83"/>
      <c r="F670" s="84"/>
      <c r="G670" s="84"/>
      <c r="H670" s="9"/>
      <c r="I670" s="84"/>
      <c r="J670" s="75"/>
      <c r="L670" s="75"/>
      <c r="M670" s="9"/>
    </row>
    <row r="671" spans="2:13" s="7" customFormat="1">
      <c r="B671" s="83"/>
      <c r="C671" s="75"/>
      <c r="E671" s="83"/>
      <c r="F671" s="84"/>
      <c r="G671" s="84"/>
      <c r="H671" s="9"/>
      <c r="I671" s="84"/>
      <c r="J671" s="75"/>
      <c r="L671" s="75"/>
      <c r="M671" s="9"/>
    </row>
    <row r="672" spans="2:13" s="7" customFormat="1">
      <c r="B672" s="83"/>
      <c r="C672" s="75"/>
      <c r="E672" s="83"/>
      <c r="F672" s="84"/>
      <c r="G672" s="84"/>
      <c r="H672" s="9"/>
      <c r="I672" s="84"/>
      <c r="J672" s="75"/>
      <c r="L672" s="75"/>
      <c r="M672" s="9"/>
    </row>
    <row r="673" spans="2:13" s="7" customFormat="1">
      <c r="B673" s="83"/>
      <c r="C673" s="75"/>
      <c r="E673" s="83"/>
      <c r="F673" s="84"/>
      <c r="G673" s="84"/>
      <c r="H673" s="9"/>
      <c r="I673" s="84"/>
      <c r="J673" s="75"/>
      <c r="L673" s="75"/>
      <c r="M673" s="9"/>
    </row>
    <row r="674" spans="2:13" s="7" customFormat="1">
      <c r="B674" s="83"/>
      <c r="C674" s="75"/>
      <c r="E674" s="83"/>
      <c r="F674" s="84"/>
      <c r="G674" s="84"/>
      <c r="H674" s="9"/>
      <c r="I674" s="84"/>
      <c r="J674" s="75"/>
      <c r="L674" s="75"/>
      <c r="M674" s="9"/>
    </row>
    <row r="675" spans="2:13" s="7" customFormat="1">
      <c r="B675" s="83"/>
      <c r="C675" s="75"/>
      <c r="E675" s="83"/>
      <c r="F675" s="84"/>
      <c r="G675" s="84"/>
      <c r="H675" s="9"/>
      <c r="I675" s="84"/>
      <c r="J675" s="75"/>
      <c r="L675" s="75"/>
      <c r="M675" s="9"/>
    </row>
    <row r="676" spans="2:13" s="7" customFormat="1">
      <c r="B676" s="83"/>
      <c r="C676" s="75"/>
      <c r="E676" s="83"/>
      <c r="F676" s="84"/>
      <c r="G676" s="84"/>
      <c r="H676" s="9"/>
      <c r="I676" s="84"/>
      <c r="J676" s="75"/>
      <c r="L676" s="75"/>
      <c r="M676" s="9"/>
    </row>
    <row r="677" spans="2:13" s="7" customFormat="1">
      <c r="B677" s="83"/>
      <c r="C677" s="75"/>
      <c r="E677" s="83"/>
      <c r="F677" s="84"/>
      <c r="G677" s="84"/>
      <c r="H677" s="9"/>
      <c r="I677" s="84"/>
      <c r="J677" s="75"/>
      <c r="L677" s="75"/>
      <c r="M677" s="9"/>
    </row>
    <row r="678" spans="2:13" s="7" customFormat="1">
      <c r="B678" s="83"/>
      <c r="C678" s="75"/>
      <c r="E678" s="83"/>
      <c r="F678" s="84"/>
      <c r="G678" s="84"/>
      <c r="H678" s="9"/>
      <c r="I678" s="84"/>
      <c r="J678" s="75"/>
      <c r="L678" s="75"/>
      <c r="M678" s="9"/>
    </row>
    <row r="679" spans="2:13" s="7" customFormat="1">
      <c r="B679" s="83"/>
      <c r="C679" s="75"/>
      <c r="E679" s="83"/>
      <c r="F679" s="84"/>
      <c r="G679" s="84"/>
      <c r="H679" s="9"/>
      <c r="I679" s="84"/>
      <c r="J679" s="75"/>
      <c r="L679" s="75"/>
      <c r="M679" s="9"/>
    </row>
    <row r="680" spans="2:13" s="7" customFormat="1">
      <c r="B680" s="83"/>
      <c r="C680" s="75"/>
      <c r="E680" s="83"/>
      <c r="F680" s="84"/>
      <c r="G680" s="84"/>
      <c r="H680" s="9"/>
      <c r="I680" s="84"/>
      <c r="J680" s="75"/>
      <c r="L680" s="75"/>
      <c r="M680" s="9"/>
    </row>
    <row r="681" spans="2:13" s="7" customFormat="1">
      <c r="B681" s="83"/>
      <c r="C681" s="75"/>
      <c r="E681" s="83"/>
      <c r="F681" s="84"/>
      <c r="G681" s="84"/>
      <c r="H681" s="9"/>
      <c r="I681" s="84"/>
      <c r="J681" s="75"/>
      <c r="L681" s="75"/>
      <c r="M681" s="9"/>
    </row>
    <row r="682" spans="2:13" s="7" customFormat="1">
      <c r="B682" s="83"/>
      <c r="C682" s="75"/>
      <c r="E682" s="83"/>
      <c r="F682" s="84"/>
      <c r="G682" s="84"/>
      <c r="H682" s="9"/>
      <c r="I682" s="84"/>
      <c r="J682" s="75"/>
      <c r="L682" s="75"/>
      <c r="M682" s="9"/>
    </row>
    <row r="683" spans="2:13" s="7" customFormat="1">
      <c r="B683" s="83"/>
      <c r="C683" s="75"/>
      <c r="E683" s="83"/>
      <c r="F683" s="84"/>
      <c r="G683" s="84"/>
      <c r="H683" s="9"/>
      <c r="I683" s="84"/>
      <c r="J683" s="75"/>
      <c r="L683" s="75"/>
      <c r="M683" s="9"/>
    </row>
    <row r="684" spans="2:13" s="7" customFormat="1">
      <c r="B684" s="83"/>
      <c r="C684" s="75"/>
      <c r="E684" s="83"/>
      <c r="F684" s="84"/>
      <c r="G684" s="84"/>
      <c r="H684" s="9"/>
      <c r="I684" s="84"/>
      <c r="J684" s="75"/>
      <c r="L684" s="75"/>
      <c r="M684" s="9"/>
    </row>
    <row r="685" spans="2:13" s="7" customFormat="1">
      <c r="B685" s="83"/>
      <c r="C685" s="75"/>
      <c r="E685" s="83"/>
      <c r="F685" s="84"/>
      <c r="G685" s="84"/>
      <c r="H685" s="9"/>
      <c r="I685" s="84"/>
      <c r="J685" s="75"/>
      <c r="L685" s="75"/>
      <c r="M685" s="9"/>
    </row>
    <row r="686" spans="2:13" s="7" customFormat="1">
      <c r="B686" s="83"/>
      <c r="C686" s="75"/>
      <c r="E686" s="83"/>
      <c r="F686" s="84"/>
      <c r="G686" s="84"/>
      <c r="H686" s="9"/>
      <c r="I686" s="84"/>
      <c r="J686" s="75"/>
      <c r="L686" s="75"/>
      <c r="M686" s="9"/>
    </row>
    <row r="687" spans="2:13" s="7" customFormat="1">
      <c r="B687" s="83"/>
      <c r="C687" s="75"/>
      <c r="E687" s="83"/>
      <c r="F687" s="84"/>
      <c r="G687" s="84"/>
      <c r="H687" s="9"/>
      <c r="I687" s="84"/>
      <c r="J687" s="75"/>
      <c r="L687" s="75"/>
      <c r="M687" s="9"/>
    </row>
    <row r="688" spans="2:13" s="7" customFormat="1">
      <c r="B688" s="83"/>
      <c r="C688" s="75"/>
      <c r="E688" s="83"/>
      <c r="F688" s="84"/>
      <c r="G688" s="84"/>
      <c r="H688" s="9"/>
      <c r="I688" s="84"/>
      <c r="J688" s="75"/>
      <c r="L688" s="75"/>
      <c r="M688" s="9"/>
    </row>
    <row r="689" spans="2:13" s="7" customFormat="1">
      <c r="B689" s="83"/>
      <c r="C689" s="75"/>
      <c r="E689" s="83"/>
      <c r="F689" s="84"/>
      <c r="G689" s="84"/>
      <c r="H689" s="9"/>
      <c r="I689" s="84"/>
      <c r="J689" s="75"/>
      <c r="L689" s="75"/>
      <c r="M689" s="9"/>
    </row>
    <row r="690" spans="2:13" s="7" customFormat="1">
      <c r="B690" s="83"/>
      <c r="C690" s="75"/>
      <c r="E690" s="83"/>
      <c r="F690" s="84"/>
      <c r="G690" s="84"/>
      <c r="H690" s="9"/>
      <c r="I690" s="84"/>
      <c r="J690" s="75"/>
      <c r="L690" s="75"/>
      <c r="M690" s="9"/>
    </row>
    <row r="691" spans="2:13" s="7" customFormat="1">
      <c r="B691" s="83"/>
      <c r="C691" s="75"/>
      <c r="E691" s="83"/>
      <c r="F691" s="84"/>
      <c r="G691" s="84"/>
      <c r="H691" s="9"/>
      <c r="I691" s="84"/>
      <c r="J691" s="75"/>
      <c r="L691" s="75"/>
      <c r="M691" s="9"/>
    </row>
    <row r="692" spans="2:13" s="7" customFormat="1">
      <c r="B692" s="83"/>
      <c r="C692" s="75"/>
      <c r="E692" s="83"/>
      <c r="F692" s="84"/>
      <c r="G692" s="84"/>
      <c r="H692" s="9"/>
      <c r="I692" s="84"/>
      <c r="J692" s="75"/>
      <c r="L692" s="75"/>
      <c r="M692" s="9"/>
    </row>
    <row r="693" spans="2:13" s="7" customFormat="1">
      <c r="B693" s="83"/>
      <c r="C693" s="75"/>
      <c r="E693" s="83"/>
      <c r="F693" s="84"/>
      <c r="G693" s="84"/>
      <c r="H693" s="9"/>
      <c r="I693" s="84"/>
      <c r="J693" s="75"/>
      <c r="L693" s="75"/>
      <c r="M693" s="9"/>
    </row>
    <row r="694" spans="2:13" s="7" customFormat="1">
      <c r="B694" s="83"/>
      <c r="C694" s="75"/>
      <c r="E694" s="83"/>
      <c r="F694" s="84"/>
      <c r="G694" s="84"/>
      <c r="H694" s="9"/>
      <c r="I694" s="84"/>
      <c r="J694" s="75"/>
      <c r="L694" s="75"/>
      <c r="M694" s="9"/>
    </row>
    <row r="695" spans="2:13" s="7" customFormat="1">
      <c r="B695" s="83"/>
      <c r="C695" s="75"/>
      <c r="E695" s="83"/>
      <c r="F695" s="84"/>
      <c r="G695" s="84"/>
      <c r="H695" s="9"/>
      <c r="I695" s="84"/>
      <c r="J695" s="75"/>
      <c r="L695" s="75"/>
      <c r="M695" s="9"/>
    </row>
    <row r="696" spans="2:13" s="7" customFormat="1">
      <c r="B696" s="83"/>
      <c r="C696" s="75"/>
      <c r="E696" s="83"/>
      <c r="F696" s="84"/>
      <c r="G696" s="84"/>
      <c r="H696" s="9"/>
      <c r="I696" s="84"/>
      <c r="J696" s="75"/>
      <c r="L696" s="75"/>
      <c r="M696" s="9"/>
    </row>
    <row r="697" spans="2:13" s="7" customFormat="1">
      <c r="B697" s="83"/>
      <c r="C697" s="75"/>
      <c r="E697" s="83"/>
      <c r="F697" s="84"/>
      <c r="G697" s="84"/>
      <c r="H697" s="9"/>
      <c r="I697" s="84"/>
      <c r="J697" s="75"/>
      <c r="L697" s="75"/>
      <c r="M697" s="9"/>
    </row>
    <row r="698" spans="2:13" s="7" customFormat="1">
      <c r="B698" s="83"/>
      <c r="C698" s="75"/>
      <c r="E698" s="83"/>
      <c r="F698" s="84"/>
      <c r="G698" s="84"/>
      <c r="H698" s="9"/>
      <c r="I698" s="84"/>
      <c r="J698" s="75"/>
      <c r="L698" s="75"/>
      <c r="M698" s="9"/>
    </row>
    <row r="699" spans="2:13" s="7" customFormat="1">
      <c r="B699" s="83"/>
      <c r="C699" s="75"/>
      <c r="E699" s="83"/>
      <c r="F699" s="84"/>
      <c r="G699" s="84"/>
      <c r="H699" s="9"/>
      <c r="I699" s="84"/>
      <c r="J699" s="75"/>
      <c r="L699" s="75"/>
      <c r="M699" s="9"/>
    </row>
    <row r="700" spans="2:13" s="7" customFormat="1">
      <c r="B700" s="83"/>
      <c r="C700" s="75"/>
      <c r="E700" s="83"/>
      <c r="F700" s="84"/>
      <c r="G700" s="84"/>
      <c r="H700" s="9"/>
      <c r="I700" s="84"/>
      <c r="J700" s="75"/>
      <c r="L700" s="75"/>
      <c r="M700" s="9"/>
    </row>
    <row r="701" spans="2:13" s="7" customFormat="1">
      <c r="B701" s="83"/>
      <c r="C701" s="75"/>
      <c r="E701" s="83"/>
      <c r="F701" s="84"/>
      <c r="G701" s="84"/>
      <c r="H701" s="9"/>
      <c r="I701" s="84"/>
      <c r="J701" s="75"/>
      <c r="L701" s="75"/>
      <c r="M701" s="9"/>
    </row>
    <row r="702" spans="2:13" s="7" customFormat="1">
      <c r="B702" s="83"/>
      <c r="C702" s="75"/>
      <c r="E702" s="83"/>
      <c r="F702" s="84"/>
      <c r="G702" s="84"/>
      <c r="H702" s="9"/>
      <c r="I702" s="84"/>
      <c r="J702" s="75"/>
      <c r="L702" s="75"/>
      <c r="M702" s="9"/>
    </row>
    <row r="703" spans="2:13" s="7" customFormat="1">
      <c r="B703" s="83"/>
      <c r="C703" s="75"/>
      <c r="E703" s="83"/>
      <c r="F703" s="84"/>
      <c r="G703" s="84"/>
      <c r="H703" s="9"/>
      <c r="I703" s="84"/>
      <c r="J703" s="75"/>
      <c r="L703" s="75"/>
      <c r="M703" s="9"/>
    </row>
    <row r="704" spans="2:13" s="7" customFormat="1">
      <c r="B704" s="83"/>
      <c r="C704" s="75"/>
      <c r="E704" s="83"/>
      <c r="F704" s="84"/>
      <c r="G704" s="84"/>
      <c r="H704" s="9"/>
      <c r="I704" s="84"/>
      <c r="J704" s="75"/>
      <c r="L704" s="75"/>
      <c r="M704" s="9"/>
    </row>
    <row r="705" spans="2:13" s="7" customFormat="1">
      <c r="B705" s="83"/>
      <c r="C705" s="75"/>
      <c r="E705" s="83"/>
      <c r="F705" s="84"/>
      <c r="G705" s="84"/>
      <c r="H705" s="9"/>
      <c r="I705" s="84"/>
      <c r="J705" s="75"/>
      <c r="L705" s="75"/>
      <c r="M705" s="9"/>
    </row>
    <row r="706" spans="2:13" s="7" customFormat="1">
      <c r="B706" s="83"/>
      <c r="C706" s="75"/>
      <c r="E706" s="83"/>
      <c r="F706" s="84"/>
      <c r="G706" s="84"/>
      <c r="H706" s="9"/>
      <c r="I706" s="84"/>
      <c r="J706" s="75"/>
      <c r="L706" s="75"/>
      <c r="M706" s="9"/>
    </row>
    <row r="707" spans="2:13" s="7" customFormat="1">
      <c r="B707" s="83"/>
      <c r="C707" s="75"/>
      <c r="E707" s="83"/>
      <c r="F707" s="84"/>
      <c r="G707" s="84"/>
      <c r="H707" s="9"/>
      <c r="I707" s="84"/>
      <c r="J707" s="75"/>
      <c r="L707" s="75"/>
      <c r="M707" s="9"/>
    </row>
    <row r="708" spans="2:13" s="7" customFormat="1">
      <c r="B708" s="83"/>
      <c r="C708" s="75"/>
      <c r="E708" s="83"/>
      <c r="F708" s="84"/>
      <c r="G708" s="84"/>
      <c r="H708" s="9"/>
      <c r="I708" s="84"/>
      <c r="J708" s="75"/>
      <c r="L708" s="75"/>
      <c r="M708" s="9"/>
    </row>
    <row r="709" spans="2:13" s="7" customFormat="1">
      <c r="B709" s="83"/>
      <c r="C709" s="75"/>
      <c r="E709" s="83"/>
      <c r="F709" s="84"/>
      <c r="G709" s="84"/>
      <c r="H709" s="9"/>
      <c r="I709" s="84"/>
      <c r="J709" s="75"/>
      <c r="L709" s="75"/>
      <c r="M709" s="9"/>
    </row>
    <row r="710" spans="2:13" s="7" customFormat="1">
      <c r="B710" s="83"/>
      <c r="C710" s="75"/>
      <c r="E710" s="83"/>
      <c r="F710" s="84"/>
      <c r="G710" s="84"/>
      <c r="H710" s="9"/>
      <c r="I710" s="84"/>
      <c r="J710" s="75"/>
      <c r="L710" s="75"/>
      <c r="M710" s="9"/>
    </row>
    <row r="711" spans="2:13" s="7" customFormat="1">
      <c r="B711" s="83"/>
      <c r="C711" s="75"/>
      <c r="E711" s="83"/>
      <c r="F711" s="84"/>
      <c r="G711" s="84"/>
      <c r="H711" s="9"/>
      <c r="I711" s="84"/>
      <c r="J711" s="75"/>
      <c r="L711" s="75"/>
      <c r="M711" s="9"/>
    </row>
    <row r="712" spans="2:13" s="7" customFormat="1">
      <c r="B712" s="83"/>
      <c r="C712" s="75"/>
      <c r="E712" s="83"/>
      <c r="F712" s="84"/>
      <c r="G712" s="84"/>
      <c r="H712" s="9"/>
      <c r="I712" s="84"/>
      <c r="J712" s="75"/>
      <c r="L712" s="75"/>
      <c r="M712" s="9"/>
    </row>
    <row r="713" spans="2:13" s="7" customFormat="1">
      <c r="B713" s="83"/>
      <c r="C713" s="75"/>
      <c r="E713" s="83"/>
      <c r="F713" s="84"/>
      <c r="G713" s="84"/>
      <c r="H713" s="9"/>
      <c r="I713" s="84"/>
      <c r="J713" s="75"/>
      <c r="L713" s="75"/>
      <c r="M713" s="9"/>
    </row>
    <row r="714" spans="2:13" s="7" customFormat="1">
      <c r="B714" s="83"/>
      <c r="C714" s="75"/>
      <c r="E714" s="83"/>
      <c r="F714" s="84"/>
      <c r="G714" s="84"/>
      <c r="H714" s="9"/>
      <c r="I714" s="84"/>
      <c r="J714" s="75"/>
      <c r="L714" s="75"/>
      <c r="M714" s="9"/>
    </row>
    <row r="715" spans="2:13" s="7" customFormat="1">
      <c r="B715" s="83"/>
      <c r="C715" s="75"/>
      <c r="E715" s="83"/>
      <c r="F715" s="84"/>
      <c r="G715" s="84"/>
      <c r="H715" s="9"/>
      <c r="I715" s="84"/>
      <c r="J715" s="75"/>
      <c r="L715" s="75"/>
      <c r="M715" s="9"/>
    </row>
    <row r="716" spans="2:13" s="7" customFormat="1">
      <c r="B716" s="83"/>
      <c r="C716" s="75"/>
      <c r="E716" s="83"/>
      <c r="F716" s="84"/>
      <c r="G716" s="84"/>
      <c r="H716" s="9"/>
      <c r="I716" s="84"/>
      <c r="J716" s="75"/>
      <c r="L716" s="75"/>
      <c r="M716" s="9"/>
    </row>
    <row r="717" spans="2:13" s="7" customFormat="1">
      <c r="B717" s="83"/>
      <c r="C717" s="75"/>
      <c r="E717" s="83"/>
      <c r="F717" s="84"/>
      <c r="G717" s="84"/>
      <c r="H717" s="9"/>
      <c r="I717" s="84"/>
      <c r="J717" s="75"/>
      <c r="L717" s="75"/>
      <c r="M717" s="9"/>
    </row>
    <row r="718" spans="2:13" s="7" customFormat="1">
      <c r="B718" s="83"/>
      <c r="C718" s="75"/>
      <c r="E718" s="83"/>
      <c r="F718" s="84"/>
      <c r="G718" s="84"/>
      <c r="H718" s="9"/>
      <c r="I718" s="84"/>
      <c r="J718" s="75"/>
      <c r="L718" s="75"/>
      <c r="M718" s="9"/>
    </row>
    <row r="719" spans="2:13" s="7" customFormat="1">
      <c r="B719" s="83"/>
      <c r="C719" s="75"/>
      <c r="E719" s="83"/>
      <c r="F719" s="84"/>
      <c r="G719" s="84"/>
      <c r="H719" s="9"/>
      <c r="I719" s="84"/>
      <c r="J719" s="75"/>
      <c r="L719" s="75"/>
      <c r="M719" s="9"/>
    </row>
    <row r="720" spans="2:13" s="7" customFormat="1">
      <c r="B720" s="83"/>
      <c r="C720" s="75"/>
      <c r="E720" s="83"/>
      <c r="F720" s="84"/>
      <c r="G720" s="84"/>
      <c r="H720" s="9"/>
      <c r="I720" s="84"/>
      <c r="J720" s="75"/>
      <c r="L720" s="75"/>
      <c r="M720" s="9"/>
    </row>
    <row r="721" spans="2:13" s="7" customFormat="1">
      <c r="B721" s="83"/>
      <c r="C721" s="75"/>
      <c r="E721" s="83"/>
      <c r="F721" s="84"/>
      <c r="G721" s="84"/>
      <c r="H721" s="9"/>
      <c r="I721" s="84"/>
      <c r="J721" s="75"/>
      <c r="L721" s="75"/>
      <c r="M721" s="9"/>
    </row>
    <row r="722" spans="2:13" s="7" customFormat="1">
      <c r="B722" s="83"/>
      <c r="C722" s="75"/>
      <c r="E722" s="83"/>
      <c r="F722" s="84"/>
      <c r="G722" s="84"/>
      <c r="H722" s="9"/>
      <c r="I722" s="84"/>
      <c r="J722" s="75"/>
      <c r="L722" s="75"/>
      <c r="M722" s="9"/>
    </row>
    <row r="723" spans="2:13" s="7" customFormat="1">
      <c r="B723" s="83"/>
      <c r="C723" s="75"/>
      <c r="E723" s="83"/>
      <c r="F723" s="84"/>
      <c r="G723" s="84"/>
      <c r="H723" s="9"/>
      <c r="I723" s="84"/>
      <c r="J723" s="75"/>
      <c r="L723" s="75"/>
      <c r="M723" s="9"/>
    </row>
    <row r="724" spans="2:13" s="7" customFormat="1">
      <c r="B724" s="83"/>
      <c r="C724" s="75"/>
      <c r="E724" s="83"/>
      <c r="F724" s="84"/>
      <c r="G724" s="84"/>
      <c r="H724" s="9"/>
      <c r="I724" s="84"/>
      <c r="J724" s="75"/>
      <c r="L724" s="75"/>
      <c r="M724" s="9"/>
    </row>
    <row r="725" spans="2:13" s="7" customFormat="1">
      <c r="B725" s="83"/>
      <c r="C725" s="75"/>
      <c r="E725" s="83"/>
      <c r="F725" s="84"/>
      <c r="G725" s="84"/>
      <c r="H725" s="9"/>
      <c r="I725" s="84"/>
      <c r="J725" s="75"/>
      <c r="L725" s="75"/>
      <c r="M725" s="9"/>
    </row>
    <row r="726" spans="2:13" s="7" customFormat="1">
      <c r="B726" s="83"/>
      <c r="C726" s="75"/>
      <c r="E726" s="83"/>
      <c r="F726" s="84"/>
      <c r="G726" s="84"/>
      <c r="H726" s="9"/>
      <c r="I726" s="84"/>
      <c r="J726" s="75"/>
      <c r="L726" s="75"/>
      <c r="M726" s="9"/>
    </row>
    <row r="727" spans="2:13" s="7" customFormat="1">
      <c r="B727" s="83"/>
      <c r="C727" s="75"/>
      <c r="E727" s="83"/>
      <c r="F727" s="84"/>
      <c r="G727" s="84"/>
      <c r="H727" s="9"/>
      <c r="I727" s="84"/>
      <c r="J727" s="75"/>
      <c r="L727" s="75"/>
      <c r="M727" s="9"/>
    </row>
    <row r="728" spans="2:13" s="7" customFormat="1">
      <c r="B728" s="83"/>
      <c r="C728" s="75"/>
      <c r="E728" s="83"/>
      <c r="F728" s="84"/>
      <c r="G728" s="84"/>
      <c r="H728" s="9"/>
      <c r="I728" s="84"/>
      <c r="J728" s="75"/>
      <c r="L728" s="75"/>
      <c r="M728" s="9"/>
    </row>
    <row r="729" spans="2:13" s="7" customFormat="1">
      <c r="B729" s="83"/>
      <c r="C729" s="75"/>
      <c r="E729" s="83"/>
      <c r="F729" s="84"/>
      <c r="G729" s="84"/>
      <c r="H729" s="9"/>
      <c r="I729" s="84"/>
      <c r="J729" s="75"/>
      <c r="L729" s="75"/>
      <c r="M729" s="9"/>
    </row>
    <row r="730" spans="2:13" s="7" customFormat="1">
      <c r="B730" s="83"/>
      <c r="C730" s="75"/>
      <c r="E730" s="83"/>
      <c r="F730" s="84"/>
      <c r="G730" s="84"/>
      <c r="H730" s="9"/>
      <c r="I730" s="84"/>
      <c r="J730" s="75"/>
      <c r="L730" s="75"/>
      <c r="M730" s="9"/>
    </row>
    <row r="731" spans="2:13" s="7" customFormat="1">
      <c r="B731" s="83"/>
      <c r="C731" s="75"/>
      <c r="E731" s="83"/>
      <c r="F731" s="84"/>
      <c r="G731" s="84"/>
      <c r="H731" s="9"/>
      <c r="I731" s="84"/>
      <c r="J731" s="75"/>
      <c r="L731" s="75"/>
      <c r="M731" s="9"/>
    </row>
    <row r="732" spans="2:13" s="7" customFormat="1">
      <c r="B732" s="83"/>
      <c r="C732" s="75"/>
      <c r="E732" s="83"/>
      <c r="F732" s="84"/>
      <c r="G732" s="84"/>
      <c r="H732" s="9"/>
      <c r="I732" s="84"/>
      <c r="J732" s="75"/>
      <c r="L732" s="75"/>
      <c r="M732" s="9"/>
    </row>
    <row r="733" spans="2:13" s="7" customFormat="1">
      <c r="B733" s="83"/>
      <c r="C733" s="75"/>
      <c r="E733" s="83"/>
      <c r="F733" s="84"/>
      <c r="G733" s="84"/>
      <c r="H733" s="9"/>
      <c r="I733" s="84"/>
      <c r="J733" s="75"/>
      <c r="L733" s="75"/>
      <c r="M733" s="9"/>
    </row>
    <row r="734" spans="2:13" s="7" customFormat="1">
      <c r="B734" s="83"/>
      <c r="C734" s="75"/>
      <c r="E734" s="83"/>
      <c r="F734" s="84"/>
      <c r="G734" s="84"/>
      <c r="H734" s="9"/>
      <c r="I734" s="84"/>
      <c r="J734" s="75"/>
      <c r="L734" s="75"/>
      <c r="M734" s="9"/>
    </row>
    <row r="735" spans="2:13" s="7" customFormat="1">
      <c r="B735" s="83"/>
      <c r="C735" s="75"/>
      <c r="E735" s="83"/>
      <c r="F735" s="84"/>
      <c r="G735" s="84"/>
      <c r="H735" s="9"/>
      <c r="I735" s="84"/>
      <c r="J735" s="75"/>
      <c r="L735" s="75"/>
      <c r="M735" s="9"/>
    </row>
    <row r="736" spans="2:13" s="7" customFormat="1">
      <c r="B736" s="83"/>
      <c r="C736" s="75"/>
      <c r="E736" s="83"/>
      <c r="F736" s="84"/>
      <c r="G736" s="84"/>
      <c r="H736" s="9"/>
      <c r="I736" s="84"/>
      <c r="J736" s="75"/>
      <c r="L736" s="75"/>
      <c r="M736" s="9"/>
    </row>
    <row r="737" spans="2:13" s="7" customFormat="1">
      <c r="B737" s="83"/>
      <c r="C737" s="75"/>
      <c r="E737" s="83"/>
      <c r="F737" s="84"/>
      <c r="G737" s="84"/>
      <c r="H737" s="9"/>
      <c r="I737" s="84"/>
      <c r="J737" s="75"/>
      <c r="L737" s="75"/>
      <c r="M737" s="9"/>
    </row>
    <row r="738" spans="2:13" s="7" customFormat="1">
      <c r="B738" s="83"/>
      <c r="C738" s="75"/>
      <c r="E738" s="83"/>
      <c r="F738" s="84"/>
      <c r="G738" s="84"/>
      <c r="H738" s="9"/>
      <c r="I738" s="84"/>
      <c r="J738" s="75"/>
      <c r="L738" s="75"/>
      <c r="M738" s="9"/>
    </row>
    <row r="739" spans="2:13" s="7" customFormat="1">
      <c r="B739" s="83"/>
      <c r="C739" s="75"/>
      <c r="E739" s="83"/>
      <c r="F739" s="84"/>
      <c r="G739" s="84"/>
      <c r="H739" s="9"/>
      <c r="I739" s="84"/>
      <c r="J739" s="75"/>
      <c r="L739" s="75"/>
      <c r="M739" s="9"/>
    </row>
    <row r="740" spans="2:13" s="7" customFormat="1">
      <c r="B740" s="83"/>
      <c r="C740" s="75"/>
      <c r="E740" s="83"/>
      <c r="F740" s="84"/>
      <c r="G740" s="84"/>
      <c r="H740" s="9"/>
      <c r="I740" s="84"/>
      <c r="J740" s="75"/>
      <c r="L740" s="75"/>
      <c r="M740" s="9"/>
    </row>
    <row r="741" spans="2:13" s="7" customFormat="1">
      <c r="B741" s="83"/>
      <c r="C741" s="75"/>
      <c r="E741" s="83"/>
      <c r="F741" s="84"/>
      <c r="G741" s="84"/>
      <c r="H741" s="9"/>
      <c r="I741" s="84"/>
      <c r="J741" s="75"/>
      <c r="L741" s="75"/>
      <c r="M741" s="9"/>
    </row>
    <row r="742" spans="2:13" s="7" customFormat="1">
      <c r="B742" s="83"/>
      <c r="C742" s="75"/>
      <c r="E742" s="83"/>
      <c r="F742" s="84"/>
      <c r="G742" s="84"/>
      <c r="H742" s="9"/>
      <c r="I742" s="84"/>
      <c r="J742" s="75"/>
      <c r="L742" s="75"/>
      <c r="M742" s="9"/>
    </row>
    <row r="743" spans="2:13" s="7" customFormat="1">
      <c r="B743" s="83"/>
      <c r="C743" s="75"/>
      <c r="E743" s="83"/>
      <c r="F743" s="84"/>
      <c r="G743" s="84"/>
      <c r="H743" s="9"/>
      <c r="I743" s="84"/>
      <c r="J743" s="75"/>
      <c r="L743" s="75"/>
      <c r="M743" s="9"/>
    </row>
    <row r="744" spans="2:13" s="7" customFormat="1">
      <c r="B744" s="83"/>
      <c r="C744" s="75"/>
      <c r="E744" s="83"/>
      <c r="F744" s="84"/>
      <c r="G744" s="84"/>
      <c r="H744" s="9"/>
      <c r="I744" s="84"/>
      <c r="J744" s="75"/>
      <c r="L744" s="75"/>
      <c r="M744" s="9"/>
    </row>
    <row r="745" spans="2:13" s="7" customFormat="1">
      <c r="B745" s="83"/>
      <c r="C745" s="75"/>
      <c r="E745" s="83"/>
      <c r="F745" s="84"/>
      <c r="G745" s="84"/>
      <c r="H745" s="9"/>
      <c r="I745" s="84"/>
      <c r="J745" s="75"/>
      <c r="L745" s="75"/>
      <c r="M745" s="9"/>
    </row>
    <row r="746" spans="2:13" s="7" customFormat="1">
      <c r="B746" s="83"/>
      <c r="C746" s="75"/>
      <c r="E746" s="83"/>
      <c r="F746" s="84"/>
      <c r="G746" s="84"/>
      <c r="H746" s="9"/>
      <c r="I746" s="84"/>
      <c r="J746" s="75"/>
      <c r="L746" s="75"/>
      <c r="M746" s="9"/>
    </row>
    <row r="747" spans="2:13" s="7" customFormat="1">
      <c r="B747" s="83"/>
      <c r="C747" s="75"/>
      <c r="E747" s="83"/>
      <c r="F747" s="84"/>
      <c r="G747" s="84"/>
      <c r="H747" s="9"/>
      <c r="I747" s="84"/>
      <c r="J747" s="75"/>
      <c r="L747" s="75"/>
      <c r="M747" s="9"/>
    </row>
    <row r="748" spans="2:13" s="7" customFormat="1">
      <c r="B748" s="83"/>
      <c r="C748" s="75"/>
      <c r="E748" s="83"/>
      <c r="F748" s="84"/>
      <c r="G748" s="84"/>
      <c r="H748" s="9"/>
      <c r="I748" s="84"/>
      <c r="J748" s="75"/>
      <c r="L748" s="75"/>
      <c r="M748" s="9"/>
    </row>
    <row r="749" spans="2:13" s="7" customFormat="1">
      <c r="B749" s="83"/>
      <c r="C749" s="75"/>
      <c r="E749" s="83"/>
      <c r="F749" s="84"/>
      <c r="G749" s="84"/>
      <c r="H749" s="9"/>
      <c r="I749" s="84"/>
      <c r="J749" s="75"/>
      <c r="L749" s="75"/>
      <c r="M749" s="9"/>
    </row>
    <row r="750" spans="2:13" s="7" customFormat="1">
      <c r="B750" s="83"/>
      <c r="C750" s="75"/>
      <c r="E750" s="83"/>
      <c r="F750" s="84"/>
      <c r="G750" s="84"/>
      <c r="H750" s="9"/>
      <c r="I750" s="84"/>
      <c r="J750" s="75"/>
      <c r="L750" s="75"/>
      <c r="M750" s="9"/>
    </row>
    <row r="751" spans="2:13" s="7" customFormat="1">
      <c r="B751" s="83"/>
      <c r="C751" s="75"/>
      <c r="E751" s="83"/>
      <c r="F751" s="84"/>
      <c r="G751" s="84"/>
      <c r="H751" s="9"/>
      <c r="I751" s="84"/>
      <c r="J751" s="75"/>
      <c r="L751" s="75"/>
      <c r="M751" s="9"/>
    </row>
    <row r="752" spans="2:13" s="7" customFormat="1">
      <c r="B752" s="83"/>
      <c r="C752" s="75"/>
      <c r="E752" s="83"/>
      <c r="F752" s="84"/>
      <c r="G752" s="84"/>
      <c r="H752" s="9"/>
      <c r="I752" s="84"/>
      <c r="J752" s="75"/>
      <c r="L752" s="75"/>
      <c r="M752" s="9"/>
    </row>
    <row r="753" spans="2:13" s="7" customFormat="1">
      <c r="B753" s="83"/>
      <c r="C753" s="75"/>
      <c r="E753" s="83"/>
      <c r="F753" s="84"/>
      <c r="G753" s="84"/>
      <c r="H753" s="9"/>
      <c r="I753" s="84"/>
      <c r="J753" s="75"/>
      <c r="L753" s="75"/>
      <c r="M753" s="9"/>
    </row>
    <row r="754" spans="2:13" s="7" customFormat="1">
      <c r="B754" s="83"/>
      <c r="C754" s="75"/>
      <c r="E754" s="83"/>
      <c r="F754" s="84"/>
      <c r="G754" s="84"/>
      <c r="H754" s="9"/>
      <c r="I754" s="84"/>
      <c r="J754" s="75"/>
      <c r="L754" s="75"/>
      <c r="M754" s="9"/>
    </row>
    <row r="755" spans="2:13" s="7" customFormat="1">
      <c r="B755" s="83"/>
      <c r="C755" s="75"/>
      <c r="E755" s="83"/>
      <c r="F755" s="84"/>
      <c r="G755" s="84"/>
      <c r="H755" s="9"/>
      <c r="I755" s="84"/>
      <c r="J755" s="75"/>
      <c r="L755" s="75"/>
      <c r="M755" s="9"/>
    </row>
    <row r="756" spans="2:13" s="7" customFormat="1">
      <c r="B756" s="83"/>
      <c r="C756" s="75"/>
      <c r="E756" s="83"/>
      <c r="F756" s="84"/>
      <c r="G756" s="84"/>
      <c r="H756" s="9"/>
      <c r="I756" s="84"/>
      <c r="J756" s="75"/>
      <c r="L756" s="75"/>
      <c r="M756" s="9"/>
    </row>
    <row r="757" spans="2:13" s="7" customFormat="1">
      <c r="B757" s="83"/>
      <c r="C757" s="75"/>
      <c r="E757" s="83"/>
      <c r="F757" s="84"/>
      <c r="G757" s="84"/>
      <c r="H757" s="9"/>
      <c r="I757" s="84"/>
      <c r="J757" s="75"/>
      <c r="L757" s="75"/>
      <c r="M757" s="9"/>
    </row>
    <row r="758" spans="2:13" s="7" customFormat="1">
      <c r="B758" s="83"/>
      <c r="C758" s="75"/>
      <c r="E758" s="83"/>
      <c r="F758" s="84"/>
      <c r="G758" s="84"/>
      <c r="H758" s="9"/>
      <c r="I758" s="84"/>
      <c r="J758" s="75"/>
      <c r="L758" s="75"/>
      <c r="M758" s="9"/>
    </row>
    <row r="759" spans="2:13" s="7" customFormat="1">
      <c r="B759" s="83"/>
      <c r="C759" s="75"/>
      <c r="E759" s="83"/>
      <c r="F759" s="84"/>
      <c r="G759" s="84"/>
      <c r="H759" s="9"/>
      <c r="I759" s="84"/>
      <c r="J759" s="75"/>
      <c r="L759" s="75"/>
      <c r="M759" s="9"/>
    </row>
    <row r="760" spans="2:13" s="7" customFormat="1">
      <c r="B760" s="83"/>
      <c r="C760" s="75"/>
      <c r="E760" s="83"/>
      <c r="F760" s="84"/>
      <c r="G760" s="84"/>
      <c r="H760" s="9"/>
      <c r="I760" s="84"/>
      <c r="J760" s="75"/>
      <c r="L760" s="75"/>
      <c r="M760" s="9"/>
    </row>
    <row r="761" spans="2:13" s="7" customFormat="1">
      <c r="B761" s="83"/>
      <c r="C761" s="75"/>
      <c r="E761" s="83"/>
      <c r="F761" s="84"/>
      <c r="G761" s="84"/>
      <c r="H761" s="9"/>
      <c r="I761" s="84"/>
      <c r="J761" s="75"/>
      <c r="L761" s="75"/>
      <c r="M761" s="9"/>
    </row>
    <row r="762" spans="2:13" s="7" customFormat="1">
      <c r="B762" s="83"/>
      <c r="C762" s="75"/>
      <c r="E762" s="83"/>
      <c r="F762" s="84"/>
      <c r="G762" s="84"/>
      <c r="H762" s="9"/>
      <c r="I762" s="84"/>
      <c r="J762" s="75"/>
      <c r="L762" s="75"/>
      <c r="M762" s="9"/>
    </row>
    <row r="763" spans="2:13" s="7" customFormat="1">
      <c r="B763" s="83"/>
      <c r="C763" s="75"/>
      <c r="E763" s="83"/>
      <c r="F763" s="84"/>
      <c r="G763" s="84"/>
      <c r="H763" s="9"/>
      <c r="I763" s="84"/>
      <c r="J763" s="75"/>
      <c r="L763" s="75"/>
      <c r="M763" s="9"/>
    </row>
    <row r="764" spans="2:13" s="7" customFormat="1">
      <c r="B764" s="83"/>
      <c r="C764" s="75"/>
      <c r="E764" s="83"/>
      <c r="F764" s="84"/>
      <c r="G764" s="84"/>
      <c r="H764" s="9"/>
      <c r="I764" s="84"/>
      <c r="J764" s="75"/>
      <c r="L764" s="75"/>
      <c r="M764" s="9"/>
    </row>
    <row r="765" spans="2:13" s="7" customFormat="1">
      <c r="B765" s="83"/>
      <c r="C765" s="75"/>
      <c r="E765" s="83"/>
      <c r="F765" s="84"/>
      <c r="G765" s="84"/>
      <c r="H765" s="9"/>
      <c r="I765" s="84"/>
      <c r="J765" s="75"/>
      <c r="L765" s="75"/>
      <c r="M765" s="9"/>
    </row>
    <row r="766" spans="2:13" s="7" customFormat="1">
      <c r="B766" s="83"/>
      <c r="C766" s="75"/>
      <c r="E766" s="83"/>
      <c r="F766" s="84"/>
      <c r="G766" s="84"/>
      <c r="H766" s="9"/>
      <c r="I766" s="84"/>
      <c r="J766" s="75"/>
      <c r="L766" s="75"/>
      <c r="M766" s="9"/>
    </row>
    <row r="767" spans="2:13" s="7" customFormat="1">
      <c r="B767" s="83"/>
      <c r="C767" s="75"/>
      <c r="E767" s="83"/>
      <c r="F767" s="84"/>
      <c r="G767" s="84"/>
      <c r="H767" s="9"/>
      <c r="I767" s="84"/>
      <c r="J767" s="75"/>
      <c r="L767" s="75"/>
      <c r="M767" s="9"/>
    </row>
    <row r="768" spans="2:13" s="7" customFormat="1">
      <c r="B768" s="83"/>
      <c r="C768" s="75"/>
      <c r="E768" s="83"/>
      <c r="F768" s="84"/>
      <c r="G768" s="84"/>
      <c r="H768" s="9"/>
      <c r="I768" s="84"/>
      <c r="J768" s="75"/>
      <c r="L768" s="75"/>
      <c r="M768" s="9"/>
    </row>
    <row r="769" spans="2:13" s="7" customFormat="1">
      <c r="B769" s="83"/>
      <c r="C769" s="75"/>
      <c r="E769" s="83"/>
      <c r="F769" s="84"/>
      <c r="G769" s="84"/>
      <c r="H769" s="9"/>
      <c r="I769" s="84"/>
      <c r="J769" s="75"/>
      <c r="L769" s="75"/>
      <c r="M769" s="9"/>
    </row>
    <row r="770" spans="2:13" s="7" customFormat="1">
      <c r="B770" s="83"/>
      <c r="C770" s="75"/>
      <c r="E770" s="83"/>
      <c r="F770" s="84"/>
      <c r="G770" s="84"/>
      <c r="H770" s="9"/>
      <c r="I770" s="84"/>
      <c r="J770" s="75"/>
      <c r="L770" s="75"/>
      <c r="M770" s="9"/>
    </row>
    <row r="771" spans="2:13" s="7" customFormat="1">
      <c r="B771" s="83"/>
      <c r="C771" s="75"/>
      <c r="E771" s="83"/>
      <c r="F771" s="84"/>
      <c r="G771" s="84"/>
      <c r="H771" s="9"/>
      <c r="I771" s="84"/>
      <c r="J771" s="75"/>
      <c r="L771" s="75"/>
      <c r="M771" s="9"/>
    </row>
    <row r="772" spans="2:13" s="7" customFormat="1">
      <c r="B772" s="83"/>
      <c r="C772" s="75"/>
      <c r="E772" s="83"/>
      <c r="F772" s="84"/>
      <c r="G772" s="84"/>
      <c r="H772" s="9"/>
      <c r="I772" s="84"/>
      <c r="J772" s="75"/>
      <c r="L772" s="75"/>
      <c r="M772" s="9"/>
    </row>
    <row r="773" spans="2:13" s="7" customFormat="1">
      <c r="B773" s="83"/>
      <c r="C773" s="75"/>
      <c r="E773" s="83"/>
      <c r="F773" s="84"/>
      <c r="G773" s="84"/>
      <c r="H773" s="9"/>
      <c r="I773" s="84"/>
      <c r="J773" s="75"/>
      <c r="L773" s="75"/>
      <c r="M773" s="9"/>
    </row>
    <row r="774" spans="2:13" s="7" customFormat="1">
      <c r="B774" s="83"/>
      <c r="C774" s="75"/>
      <c r="E774" s="83"/>
      <c r="F774" s="84"/>
      <c r="G774" s="84"/>
      <c r="H774" s="9"/>
      <c r="I774" s="84"/>
      <c r="J774" s="75"/>
      <c r="L774" s="75"/>
      <c r="M774" s="9"/>
    </row>
    <row r="775" spans="2:13" s="7" customFormat="1">
      <c r="B775" s="83"/>
      <c r="C775" s="75"/>
      <c r="E775" s="83"/>
      <c r="F775" s="84"/>
      <c r="G775" s="84"/>
      <c r="H775" s="9"/>
      <c r="I775" s="84"/>
      <c r="J775" s="75"/>
      <c r="L775" s="75"/>
      <c r="M775" s="9"/>
    </row>
    <row r="776" spans="2:13" s="7" customFormat="1">
      <c r="B776" s="83"/>
      <c r="C776" s="75"/>
      <c r="E776" s="83"/>
      <c r="F776" s="84"/>
      <c r="G776" s="84"/>
      <c r="H776" s="9"/>
      <c r="I776" s="84"/>
      <c r="J776" s="75"/>
      <c r="L776" s="75"/>
      <c r="M776" s="9"/>
    </row>
    <row r="777" spans="2:13" s="7" customFormat="1">
      <c r="B777" s="83"/>
      <c r="C777" s="75"/>
      <c r="E777" s="83"/>
      <c r="F777" s="84"/>
      <c r="G777" s="84"/>
      <c r="H777" s="9"/>
      <c r="I777" s="84"/>
      <c r="J777" s="75"/>
      <c r="L777" s="75"/>
      <c r="M777" s="9"/>
    </row>
    <row r="778" spans="2:13" s="7" customFormat="1">
      <c r="B778" s="83"/>
      <c r="C778" s="75"/>
      <c r="E778" s="83"/>
      <c r="F778" s="84"/>
      <c r="G778" s="84"/>
      <c r="H778" s="9"/>
      <c r="I778" s="84"/>
      <c r="J778" s="75"/>
      <c r="L778" s="75"/>
      <c r="M778" s="9"/>
    </row>
    <row r="779" spans="2:13" s="7" customFormat="1">
      <c r="B779" s="83"/>
      <c r="C779" s="75"/>
      <c r="E779" s="83"/>
      <c r="F779" s="84"/>
      <c r="G779" s="84"/>
      <c r="H779" s="9"/>
      <c r="I779" s="84"/>
      <c r="J779" s="75"/>
      <c r="L779" s="75"/>
      <c r="M779" s="9"/>
    </row>
    <row r="780" spans="2:13" s="7" customFormat="1">
      <c r="B780" s="83"/>
      <c r="C780" s="75"/>
      <c r="E780" s="83"/>
      <c r="F780" s="84"/>
      <c r="G780" s="84"/>
      <c r="H780" s="9"/>
      <c r="I780" s="84"/>
      <c r="J780" s="75"/>
      <c r="L780" s="75"/>
      <c r="M780" s="9"/>
    </row>
    <row r="781" spans="2:13" s="7" customFormat="1">
      <c r="B781" s="83"/>
      <c r="C781" s="75"/>
      <c r="E781" s="83"/>
      <c r="F781" s="84"/>
      <c r="G781" s="84"/>
      <c r="H781" s="9"/>
      <c r="I781" s="84"/>
      <c r="J781" s="75"/>
      <c r="L781" s="75"/>
      <c r="M781" s="9"/>
    </row>
    <row r="782" spans="2:13" s="7" customFormat="1">
      <c r="B782" s="83"/>
      <c r="C782" s="75"/>
      <c r="E782" s="83"/>
      <c r="F782" s="84"/>
      <c r="G782" s="84"/>
      <c r="H782" s="9"/>
      <c r="I782" s="84"/>
      <c r="J782" s="75"/>
      <c r="L782" s="75"/>
      <c r="M782" s="9"/>
    </row>
    <row r="783" spans="2:13" s="7" customFormat="1">
      <c r="B783" s="83"/>
      <c r="C783" s="75"/>
      <c r="E783" s="83"/>
      <c r="F783" s="84"/>
      <c r="G783" s="84"/>
      <c r="H783" s="9"/>
      <c r="I783" s="84"/>
      <c r="J783" s="75"/>
      <c r="L783" s="75"/>
      <c r="M783" s="9"/>
    </row>
    <row r="784" spans="2:13" s="7" customFormat="1">
      <c r="B784" s="83"/>
      <c r="C784" s="75"/>
      <c r="E784" s="83"/>
      <c r="F784" s="84"/>
      <c r="G784" s="84"/>
      <c r="H784" s="9"/>
      <c r="I784" s="84"/>
      <c r="J784" s="75"/>
      <c r="L784" s="75"/>
      <c r="M784" s="9"/>
    </row>
    <row r="785" spans="2:13" s="7" customFormat="1">
      <c r="B785" s="83"/>
      <c r="C785" s="75"/>
      <c r="E785" s="83"/>
      <c r="F785" s="84"/>
      <c r="G785" s="84"/>
      <c r="H785" s="9"/>
      <c r="I785" s="84"/>
      <c r="J785" s="75"/>
      <c r="L785" s="75"/>
      <c r="M785" s="9"/>
    </row>
    <row r="786" spans="2:13" s="7" customFormat="1">
      <c r="B786" s="83"/>
      <c r="C786" s="75"/>
      <c r="E786" s="83"/>
      <c r="F786" s="84"/>
      <c r="G786" s="84"/>
      <c r="H786" s="9"/>
      <c r="I786" s="84"/>
      <c r="J786" s="75"/>
      <c r="L786" s="75"/>
      <c r="M786" s="9"/>
    </row>
    <row r="787" spans="2:13" s="7" customFormat="1">
      <c r="B787" s="83"/>
      <c r="C787" s="75"/>
      <c r="E787" s="83"/>
      <c r="F787" s="84"/>
      <c r="G787" s="84"/>
      <c r="H787" s="9"/>
      <c r="I787" s="84"/>
      <c r="J787" s="75"/>
      <c r="L787" s="75"/>
      <c r="M787" s="9"/>
    </row>
    <row r="788" spans="2:13" s="7" customFormat="1">
      <c r="B788" s="83"/>
      <c r="C788" s="75"/>
      <c r="E788" s="83"/>
      <c r="F788" s="84"/>
      <c r="G788" s="84"/>
      <c r="H788" s="9"/>
      <c r="I788" s="84"/>
      <c r="J788" s="75"/>
      <c r="L788" s="75"/>
      <c r="M788" s="9"/>
    </row>
    <row r="789" spans="2:13" s="7" customFormat="1">
      <c r="B789" s="83"/>
      <c r="C789" s="75"/>
      <c r="E789" s="83"/>
      <c r="F789" s="84"/>
      <c r="G789" s="84"/>
      <c r="H789" s="9"/>
      <c r="I789" s="84"/>
      <c r="J789" s="75"/>
      <c r="L789" s="75"/>
      <c r="M789" s="9"/>
    </row>
    <row r="790" spans="2:13" s="7" customFormat="1">
      <c r="B790" s="83"/>
      <c r="C790" s="75"/>
      <c r="E790" s="83"/>
      <c r="F790" s="84"/>
      <c r="G790" s="84"/>
      <c r="H790" s="9"/>
      <c r="I790" s="84"/>
      <c r="J790" s="75"/>
      <c r="L790" s="75"/>
      <c r="M790" s="9"/>
    </row>
    <row r="791" spans="2:13" s="7" customFormat="1">
      <c r="B791" s="83"/>
      <c r="C791" s="75"/>
      <c r="E791" s="83"/>
      <c r="F791" s="84"/>
      <c r="G791" s="84"/>
      <c r="H791" s="9"/>
      <c r="I791" s="84"/>
      <c r="J791" s="75"/>
      <c r="L791" s="75"/>
      <c r="M791" s="9"/>
    </row>
    <row r="792" spans="2:13" s="7" customFormat="1">
      <c r="B792" s="83"/>
      <c r="C792" s="75"/>
      <c r="E792" s="83"/>
      <c r="F792" s="84"/>
      <c r="G792" s="84"/>
      <c r="H792" s="9"/>
      <c r="I792" s="84"/>
      <c r="J792" s="75"/>
      <c r="L792" s="75"/>
      <c r="M792" s="9"/>
    </row>
    <row r="793" spans="2:13" s="7" customFormat="1">
      <c r="B793" s="83"/>
      <c r="C793" s="75"/>
      <c r="E793" s="83"/>
      <c r="F793" s="84"/>
      <c r="G793" s="84"/>
      <c r="H793" s="9"/>
      <c r="I793" s="84"/>
      <c r="J793" s="75"/>
      <c r="L793" s="75"/>
      <c r="M793" s="9"/>
    </row>
    <row r="794" spans="2:13" s="7" customFormat="1">
      <c r="B794" s="83"/>
      <c r="C794" s="75"/>
      <c r="E794" s="83"/>
      <c r="F794" s="84"/>
      <c r="G794" s="84"/>
      <c r="H794" s="9"/>
      <c r="I794" s="84"/>
      <c r="J794" s="75"/>
      <c r="L794" s="75"/>
      <c r="M794" s="9"/>
    </row>
    <row r="795" spans="2:13" s="7" customFormat="1">
      <c r="B795" s="83"/>
      <c r="C795" s="75"/>
      <c r="E795" s="83"/>
      <c r="F795" s="84"/>
      <c r="G795" s="84"/>
      <c r="H795" s="9"/>
      <c r="I795" s="84"/>
      <c r="J795" s="75"/>
      <c r="L795" s="75"/>
      <c r="M795" s="9"/>
    </row>
    <row r="796" spans="2:13" s="7" customFormat="1">
      <c r="B796" s="83"/>
      <c r="C796" s="75"/>
      <c r="E796" s="83"/>
      <c r="F796" s="84"/>
      <c r="G796" s="84"/>
      <c r="H796" s="9"/>
      <c r="I796" s="84"/>
      <c r="J796" s="75"/>
      <c r="L796" s="75"/>
      <c r="M796" s="9"/>
    </row>
    <row r="797" spans="2:13" s="7" customFormat="1">
      <c r="B797" s="83"/>
      <c r="C797" s="75"/>
      <c r="E797" s="83"/>
      <c r="F797" s="84"/>
      <c r="G797" s="84"/>
      <c r="H797" s="9"/>
      <c r="I797" s="84"/>
      <c r="J797" s="75"/>
      <c r="L797" s="75"/>
      <c r="M797" s="9"/>
    </row>
    <row r="798" spans="2:13" s="7" customFormat="1">
      <c r="B798" s="83"/>
      <c r="C798" s="75"/>
      <c r="E798" s="83"/>
      <c r="F798" s="84"/>
      <c r="G798" s="84"/>
      <c r="H798" s="9"/>
      <c r="I798" s="84"/>
      <c r="J798" s="75"/>
      <c r="L798" s="75"/>
      <c r="M798" s="9"/>
    </row>
    <row r="799" spans="2:13" s="7" customFormat="1">
      <c r="B799" s="83"/>
      <c r="C799" s="75"/>
      <c r="E799" s="83"/>
      <c r="F799" s="84"/>
      <c r="G799" s="84"/>
      <c r="H799" s="9"/>
      <c r="I799" s="84"/>
      <c r="J799" s="75"/>
      <c r="L799" s="75"/>
      <c r="M799" s="9"/>
    </row>
    <row r="800" spans="2:13" s="7" customFormat="1">
      <c r="B800" s="83"/>
      <c r="C800" s="75"/>
      <c r="E800" s="83"/>
      <c r="F800" s="84"/>
      <c r="G800" s="84"/>
      <c r="H800" s="9"/>
      <c r="I800" s="84"/>
      <c r="J800" s="75"/>
      <c r="L800" s="75"/>
      <c r="M800" s="9"/>
    </row>
    <row r="801" spans="2:13" s="7" customFormat="1">
      <c r="B801" s="83"/>
      <c r="C801" s="75"/>
      <c r="E801" s="83"/>
      <c r="F801" s="84"/>
      <c r="G801" s="84"/>
      <c r="H801" s="9"/>
      <c r="I801" s="84"/>
      <c r="J801" s="75"/>
      <c r="L801" s="75"/>
      <c r="M801" s="9"/>
    </row>
    <row r="802" spans="2:13" s="7" customFormat="1">
      <c r="B802" s="83"/>
      <c r="C802" s="75"/>
      <c r="E802" s="83"/>
      <c r="F802" s="84"/>
      <c r="G802" s="84"/>
      <c r="H802" s="9"/>
      <c r="I802" s="84"/>
      <c r="J802" s="75"/>
      <c r="L802" s="75"/>
      <c r="M802" s="9"/>
    </row>
    <row r="803" spans="2:13" s="7" customFormat="1">
      <c r="B803" s="83"/>
      <c r="C803" s="75"/>
      <c r="E803" s="83"/>
      <c r="F803" s="84"/>
      <c r="G803" s="84"/>
      <c r="H803" s="9"/>
      <c r="I803" s="84"/>
      <c r="J803" s="75"/>
      <c r="L803" s="75"/>
      <c r="M803" s="9"/>
    </row>
    <row r="804" spans="2:13" s="7" customFormat="1">
      <c r="B804" s="83"/>
      <c r="C804" s="75"/>
      <c r="E804" s="83"/>
      <c r="F804" s="84"/>
      <c r="G804" s="84"/>
      <c r="H804" s="9"/>
      <c r="I804" s="84"/>
      <c r="J804" s="75"/>
      <c r="L804" s="75"/>
      <c r="M804" s="9"/>
    </row>
    <row r="805" spans="2:13" s="7" customFormat="1">
      <c r="B805" s="83"/>
      <c r="C805" s="75"/>
      <c r="E805" s="83"/>
      <c r="F805" s="84"/>
      <c r="G805" s="84"/>
      <c r="H805" s="9"/>
      <c r="I805" s="84"/>
      <c r="J805" s="75"/>
      <c r="L805" s="75"/>
      <c r="M805" s="9"/>
    </row>
    <row r="806" spans="2:13" s="7" customFormat="1">
      <c r="B806" s="83"/>
      <c r="C806" s="75"/>
      <c r="E806" s="83"/>
      <c r="F806" s="84"/>
      <c r="G806" s="84"/>
      <c r="H806" s="9"/>
      <c r="I806" s="84"/>
      <c r="J806" s="75"/>
      <c r="L806" s="75"/>
      <c r="M806" s="9"/>
    </row>
    <row r="807" spans="2:13" s="7" customFormat="1">
      <c r="B807" s="83"/>
      <c r="C807" s="75"/>
      <c r="E807" s="83"/>
      <c r="F807" s="84"/>
      <c r="G807" s="84"/>
      <c r="H807" s="9"/>
      <c r="I807" s="84"/>
      <c r="J807" s="75"/>
      <c r="L807" s="75"/>
      <c r="M807" s="9"/>
    </row>
    <row r="808" spans="2:13" s="7" customFormat="1">
      <c r="B808" s="83"/>
      <c r="C808" s="75"/>
      <c r="E808" s="83"/>
      <c r="F808" s="84"/>
      <c r="G808" s="84"/>
      <c r="H808" s="9"/>
      <c r="I808" s="84"/>
      <c r="J808" s="75"/>
      <c r="L808" s="75"/>
      <c r="M808" s="9"/>
    </row>
    <row r="809" spans="2:13" s="7" customFormat="1">
      <c r="B809" s="83"/>
      <c r="C809" s="75"/>
      <c r="E809" s="83"/>
      <c r="F809" s="84"/>
      <c r="G809" s="84"/>
      <c r="H809" s="9"/>
      <c r="I809" s="84"/>
      <c r="J809" s="75"/>
      <c r="L809" s="75"/>
      <c r="M809" s="9"/>
    </row>
    <row r="810" spans="2:13" s="7" customFormat="1">
      <c r="B810" s="83"/>
      <c r="C810" s="75"/>
      <c r="E810" s="83"/>
      <c r="F810" s="84"/>
      <c r="G810" s="84"/>
      <c r="H810" s="9"/>
      <c r="I810" s="84"/>
      <c r="J810" s="75"/>
      <c r="L810" s="75"/>
      <c r="M810" s="9"/>
    </row>
    <row r="811" spans="2:13" s="7" customFormat="1">
      <c r="B811" s="83"/>
      <c r="C811" s="75"/>
      <c r="E811" s="83"/>
      <c r="F811" s="84"/>
      <c r="G811" s="84"/>
      <c r="H811" s="9"/>
      <c r="I811" s="84"/>
      <c r="J811" s="75"/>
      <c r="L811" s="75"/>
      <c r="M811" s="9"/>
    </row>
    <row r="812" spans="2:13" s="7" customFormat="1">
      <c r="B812" s="83"/>
      <c r="C812" s="75"/>
      <c r="E812" s="83"/>
      <c r="F812" s="84"/>
      <c r="G812" s="84"/>
      <c r="H812" s="9"/>
      <c r="I812" s="84"/>
      <c r="J812" s="75"/>
      <c r="L812" s="75"/>
      <c r="M812" s="9"/>
    </row>
    <row r="813" spans="2:13" s="7" customFormat="1">
      <c r="B813" s="83"/>
      <c r="C813" s="75"/>
      <c r="E813" s="83"/>
      <c r="F813" s="84"/>
      <c r="G813" s="84"/>
      <c r="H813" s="9"/>
      <c r="I813" s="84"/>
      <c r="J813" s="75"/>
      <c r="L813" s="75"/>
      <c r="M813" s="9"/>
    </row>
    <row r="814" spans="2:13" s="7" customFormat="1">
      <c r="B814" s="83"/>
      <c r="C814" s="75"/>
      <c r="E814" s="83"/>
      <c r="F814" s="84"/>
      <c r="G814" s="84"/>
      <c r="H814" s="9"/>
      <c r="I814" s="84"/>
      <c r="J814" s="75"/>
      <c r="L814" s="75"/>
      <c r="M814" s="9"/>
    </row>
    <row r="815" spans="2:13" s="7" customFormat="1">
      <c r="B815" s="83"/>
      <c r="C815" s="75"/>
      <c r="E815" s="83"/>
      <c r="F815" s="84"/>
      <c r="G815" s="84"/>
      <c r="H815" s="9"/>
      <c r="I815" s="84"/>
      <c r="J815" s="75"/>
      <c r="L815" s="75"/>
      <c r="M815" s="9"/>
    </row>
    <row r="816" spans="2:13" s="7" customFormat="1">
      <c r="B816" s="83"/>
      <c r="C816" s="75"/>
      <c r="E816" s="83"/>
      <c r="F816" s="84"/>
      <c r="G816" s="84"/>
      <c r="H816" s="9"/>
      <c r="I816" s="84"/>
      <c r="J816" s="75"/>
      <c r="L816" s="75"/>
      <c r="M816" s="9"/>
    </row>
    <row r="817" spans="2:13" s="7" customFormat="1">
      <c r="B817" s="83"/>
      <c r="C817" s="75"/>
      <c r="E817" s="83"/>
      <c r="F817" s="84"/>
      <c r="G817" s="84"/>
      <c r="H817" s="9"/>
      <c r="I817" s="84"/>
      <c r="J817" s="75"/>
      <c r="L817" s="75"/>
      <c r="M817" s="9"/>
    </row>
    <row r="818" spans="2:13" s="7" customFormat="1">
      <c r="B818" s="83"/>
      <c r="C818" s="75"/>
      <c r="E818" s="83"/>
      <c r="F818" s="84"/>
      <c r="G818" s="84"/>
      <c r="H818" s="9"/>
      <c r="I818" s="84"/>
      <c r="J818" s="75"/>
      <c r="L818" s="75"/>
      <c r="M818" s="9"/>
    </row>
    <row r="819" spans="2:13" s="7" customFormat="1">
      <c r="B819" s="83"/>
      <c r="C819" s="75"/>
      <c r="E819" s="83"/>
      <c r="F819" s="84"/>
      <c r="G819" s="84"/>
      <c r="H819" s="9"/>
      <c r="I819" s="84"/>
      <c r="J819" s="75"/>
      <c r="L819" s="75"/>
      <c r="M819" s="9"/>
    </row>
    <row r="820" spans="2:13" s="7" customFormat="1">
      <c r="B820" s="83"/>
      <c r="C820" s="75"/>
      <c r="E820" s="83"/>
      <c r="F820" s="84"/>
      <c r="G820" s="84"/>
      <c r="H820" s="9"/>
      <c r="I820" s="84"/>
      <c r="J820" s="75"/>
      <c r="L820" s="75"/>
      <c r="M820" s="9"/>
    </row>
    <row r="821" spans="2:13" s="7" customFormat="1">
      <c r="B821" s="83"/>
      <c r="C821" s="75"/>
      <c r="E821" s="83"/>
      <c r="F821" s="84"/>
      <c r="G821" s="84"/>
      <c r="H821" s="9"/>
      <c r="I821" s="84"/>
      <c r="J821" s="75"/>
      <c r="L821" s="75"/>
      <c r="M821" s="9"/>
    </row>
    <row r="822" spans="2:13" s="7" customFormat="1">
      <c r="B822" s="83"/>
      <c r="C822" s="75"/>
      <c r="E822" s="83"/>
      <c r="F822" s="84"/>
      <c r="G822" s="84"/>
      <c r="H822" s="9"/>
      <c r="I822" s="84"/>
      <c r="J822" s="75"/>
      <c r="L822" s="75"/>
      <c r="M822" s="9"/>
    </row>
    <row r="823" spans="2:13" s="7" customFormat="1">
      <c r="B823" s="83"/>
      <c r="C823" s="75"/>
      <c r="E823" s="83"/>
      <c r="F823" s="84"/>
      <c r="G823" s="84"/>
      <c r="H823" s="9"/>
      <c r="I823" s="84"/>
      <c r="J823" s="75"/>
      <c r="L823" s="75"/>
      <c r="M823" s="9"/>
    </row>
    <row r="824" spans="2:13" s="7" customFormat="1">
      <c r="B824" s="83"/>
      <c r="C824" s="75"/>
      <c r="E824" s="83"/>
      <c r="F824" s="84"/>
      <c r="G824" s="84"/>
      <c r="H824" s="9"/>
      <c r="I824" s="84"/>
      <c r="J824" s="75"/>
      <c r="L824" s="75"/>
      <c r="M824" s="9"/>
    </row>
    <row r="825" spans="2:13" s="7" customFormat="1">
      <c r="B825" s="83"/>
      <c r="C825" s="75"/>
      <c r="E825" s="83"/>
      <c r="F825" s="84"/>
      <c r="G825" s="84"/>
      <c r="H825" s="9"/>
      <c r="I825" s="84"/>
      <c r="J825" s="75"/>
      <c r="L825" s="75"/>
      <c r="M825" s="9"/>
    </row>
    <row r="826" spans="2:13" s="7" customFormat="1">
      <c r="B826" s="83"/>
      <c r="C826" s="75"/>
      <c r="E826" s="83"/>
      <c r="F826" s="84"/>
      <c r="G826" s="84"/>
      <c r="H826" s="9"/>
      <c r="I826" s="84"/>
      <c r="J826" s="75"/>
      <c r="L826" s="75"/>
      <c r="M826" s="9"/>
    </row>
    <row r="827" spans="2:13" s="7" customFormat="1">
      <c r="B827" s="83"/>
      <c r="C827" s="75"/>
      <c r="E827" s="83"/>
      <c r="F827" s="84"/>
      <c r="G827" s="84"/>
      <c r="H827" s="9"/>
      <c r="I827" s="84"/>
      <c r="J827" s="75"/>
      <c r="L827" s="75"/>
      <c r="M827" s="9"/>
    </row>
    <row r="828" spans="2:13" s="7" customFormat="1">
      <c r="B828" s="83"/>
      <c r="C828" s="75"/>
      <c r="E828" s="83"/>
      <c r="F828" s="84"/>
      <c r="G828" s="84"/>
      <c r="H828" s="9"/>
      <c r="I828" s="84"/>
      <c r="J828" s="75"/>
      <c r="L828" s="75"/>
      <c r="M828" s="9"/>
    </row>
    <row r="829" spans="2:13" s="7" customFormat="1">
      <c r="B829" s="83"/>
      <c r="C829" s="75"/>
      <c r="E829" s="83"/>
      <c r="F829" s="84"/>
      <c r="G829" s="84"/>
      <c r="H829" s="9"/>
      <c r="I829" s="84"/>
      <c r="J829" s="75"/>
      <c r="L829" s="75"/>
      <c r="M829" s="9"/>
    </row>
    <row r="830" spans="2:13" s="7" customFormat="1">
      <c r="B830" s="83"/>
      <c r="C830" s="75"/>
      <c r="E830" s="83"/>
      <c r="F830" s="84"/>
      <c r="G830" s="84"/>
      <c r="H830" s="9"/>
      <c r="I830" s="84"/>
      <c r="J830" s="75"/>
      <c r="L830" s="75"/>
      <c r="M830" s="9"/>
    </row>
    <row r="831" spans="2:13" s="7" customFormat="1">
      <c r="B831" s="83"/>
      <c r="C831" s="75"/>
      <c r="E831" s="83"/>
      <c r="F831" s="84"/>
      <c r="G831" s="84"/>
      <c r="H831" s="9"/>
      <c r="I831" s="84"/>
      <c r="J831" s="75"/>
      <c r="L831" s="75"/>
      <c r="M831" s="9"/>
    </row>
    <row r="832" spans="2:13" s="7" customFormat="1">
      <c r="B832" s="83"/>
      <c r="C832" s="75"/>
      <c r="E832" s="83"/>
      <c r="F832" s="84"/>
      <c r="G832" s="84"/>
      <c r="H832" s="9"/>
      <c r="I832" s="84"/>
      <c r="J832" s="75"/>
      <c r="L832" s="75"/>
      <c r="M832" s="9"/>
    </row>
    <row r="833" spans="2:13" s="7" customFormat="1">
      <c r="B833" s="83"/>
      <c r="C833" s="75"/>
      <c r="E833" s="83"/>
      <c r="F833" s="84"/>
      <c r="G833" s="84"/>
      <c r="H833" s="9"/>
      <c r="I833" s="84"/>
      <c r="J833" s="75"/>
      <c r="L833" s="75"/>
      <c r="M833" s="9"/>
    </row>
    <row r="834" spans="2:13" s="7" customFormat="1">
      <c r="B834" s="83"/>
      <c r="C834" s="75"/>
      <c r="E834" s="83"/>
      <c r="F834" s="84"/>
      <c r="G834" s="84"/>
      <c r="H834" s="9"/>
      <c r="I834" s="84"/>
      <c r="J834" s="75"/>
      <c r="L834" s="75"/>
      <c r="M834" s="9"/>
    </row>
    <row r="835" spans="2:13" s="7" customFormat="1">
      <c r="B835" s="83"/>
      <c r="C835" s="75"/>
      <c r="E835" s="83"/>
      <c r="F835" s="84"/>
      <c r="G835" s="84"/>
      <c r="H835" s="9"/>
      <c r="I835" s="84"/>
      <c r="J835" s="75"/>
      <c r="L835" s="75"/>
      <c r="M835" s="9"/>
    </row>
    <row r="836" spans="2:13" s="7" customFormat="1">
      <c r="B836" s="83"/>
      <c r="C836" s="75"/>
      <c r="E836" s="83"/>
      <c r="F836" s="84"/>
      <c r="G836" s="84"/>
      <c r="H836" s="9"/>
      <c r="I836" s="84"/>
      <c r="J836" s="75"/>
      <c r="L836" s="75"/>
      <c r="M836" s="9"/>
    </row>
    <row r="837" spans="2:13" s="7" customFormat="1">
      <c r="B837" s="83"/>
      <c r="C837" s="75"/>
      <c r="E837" s="83"/>
      <c r="F837" s="84"/>
      <c r="G837" s="84"/>
      <c r="H837" s="9"/>
      <c r="I837" s="84"/>
      <c r="J837" s="75"/>
      <c r="L837" s="75"/>
      <c r="M837" s="9"/>
    </row>
    <row r="838" spans="2:13" s="7" customFormat="1">
      <c r="B838" s="83"/>
      <c r="C838" s="75"/>
      <c r="E838" s="83"/>
      <c r="F838" s="84"/>
      <c r="G838" s="84"/>
      <c r="H838" s="9"/>
      <c r="I838" s="84"/>
      <c r="J838" s="75"/>
      <c r="L838" s="75"/>
      <c r="M838" s="9"/>
    </row>
    <row r="839" spans="2:13" s="7" customFormat="1">
      <c r="B839" s="83"/>
      <c r="C839" s="75"/>
      <c r="E839" s="83"/>
      <c r="F839" s="84"/>
      <c r="G839" s="84"/>
      <c r="H839" s="9"/>
      <c r="I839" s="84"/>
      <c r="J839" s="75"/>
      <c r="L839" s="75"/>
      <c r="M839" s="9"/>
    </row>
    <row r="840" spans="2:13" s="7" customFormat="1">
      <c r="B840" s="83"/>
      <c r="C840" s="75"/>
      <c r="E840" s="83"/>
      <c r="F840" s="84"/>
      <c r="G840" s="84"/>
      <c r="H840" s="9"/>
      <c r="I840" s="84"/>
      <c r="J840" s="75"/>
      <c r="L840" s="75"/>
      <c r="M840" s="9"/>
    </row>
    <row r="841" spans="2:13" s="7" customFormat="1">
      <c r="B841" s="83"/>
      <c r="C841" s="75"/>
      <c r="E841" s="83"/>
      <c r="F841" s="84"/>
      <c r="G841" s="84"/>
      <c r="H841" s="9"/>
      <c r="I841" s="84"/>
      <c r="J841" s="75"/>
      <c r="L841" s="75"/>
      <c r="M841" s="9"/>
    </row>
    <row r="842" spans="2:13" s="7" customFormat="1">
      <c r="B842" s="83"/>
      <c r="C842" s="75"/>
      <c r="E842" s="83"/>
      <c r="F842" s="84"/>
      <c r="G842" s="84"/>
      <c r="H842" s="9"/>
      <c r="I842" s="84"/>
      <c r="J842" s="75"/>
      <c r="L842" s="75"/>
      <c r="M842" s="9"/>
    </row>
    <row r="843" spans="2:13" s="7" customFormat="1">
      <c r="B843" s="83"/>
      <c r="C843" s="75"/>
      <c r="E843" s="83"/>
      <c r="F843" s="84"/>
      <c r="G843" s="84"/>
      <c r="H843" s="9"/>
      <c r="I843" s="84"/>
      <c r="J843" s="75"/>
      <c r="L843" s="75"/>
      <c r="M843" s="9"/>
    </row>
    <row r="844" spans="2:13" s="7" customFormat="1">
      <c r="B844" s="83"/>
      <c r="C844" s="75"/>
      <c r="E844" s="83"/>
      <c r="F844" s="84"/>
      <c r="G844" s="84"/>
      <c r="H844" s="9"/>
      <c r="I844" s="84"/>
      <c r="J844" s="75"/>
      <c r="L844" s="75"/>
      <c r="M844" s="9"/>
    </row>
    <row r="845" spans="2:13" s="7" customFormat="1">
      <c r="B845" s="83"/>
      <c r="C845" s="75"/>
      <c r="E845" s="83"/>
      <c r="F845" s="84"/>
      <c r="G845" s="84"/>
      <c r="H845" s="9"/>
      <c r="I845" s="84"/>
      <c r="J845" s="75"/>
      <c r="L845" s="75"/>
      <c r="M845" s="9"/>
    </row>
    <row r="846" spans="2:13" s="7" customFormat="1">
      <c r="B846" s="83"/>
      <c r="C846" s="75"/>
      <c r="E846" s="83"/>
      <c r="F846" s="84"/>
      <c r="G846" s="84"/>
      <c r="H846" s="9"/>
      <c r="I846" s="84"/>
      <c r="J846" s="75"/>
      <c r="L846" s="75"/>
      <c r="M846" s="9"/>
    </row>
    <row r="847" spans="2:13" s="7" customFormat="1">
      <c r="B847" s="83"/>
      <c r="C847" s="75"/>
      <c r="E847" s="83"/>
      <c r="F847" s="84"/>
      <c r="G847" s="84"/>
      <c r="H847" s="9"/>
      <c r="I847" s="84"/>
      <c r="J847" s="75"/>
      <c r="L847" s="75"/>
      <c r="M847" s="9"/>
    </row>
    <row r="848" spans="2:13" s="7" customFormat="1">
      <c r="B848" s="83"/>
      <c r="C848" s="75"/>
      <c r="E848" s="83"/>
      <c r="F848" s="84"/>
      <c r="G848" s="84"/>
      <c r="H848" s="9"/>
      <c r="I848" s="84"/>
      <c r="J848" s="75"/>
      <c r="L848" s="75"/>
      <c r="M848" s="9"/>
    </row>
    <row r="849" spans="2:13" s="7" customFormat="1">
      <c r="B849" s="83"/>
      <c r="C849" s="75"/>
      <c r="E849" s="83"/>
      <c r="F849" s="84"/>
      <c r="G849" s="84"/>
      <c r="H849" s="9"/>
      <c r="I849" s="84"/>
      <c r="J849" s="75"/>
      <c r="L849" s="75"/>
      <c r="M849" s="9"/>
    </row>
    <row r="850" spans="2:13" s="7" customFormat="1">
      <c r="B850" s="83"/>
      <c r="C850" s="75"/>
      <c r="E850" s="83"/>
      <c r="F850" s="84"/>
      <c r="G850" s="84"/>
      <c r="H850" s="9"/>
      <c r="I850" s="84"/>
      <c r="J850" s="75"/>
      <c r="L850" s="75"/>
      <c r="M850" s="9"/>
    </row>
    <row r="851" spans="2:13" s="7" customFormat="1">
      <c r="B851" s="83"/>
      <c r="C851" s="75"/>
      <c r="E851" s="83"/>
      <c r="F851" s="84"/>
      <c r="G851" s="84"/>
      <c r="H851" s="9"/>
      <c r="I851" s="84"/>
      <c r="J851" s="75"/>
      <c r="L851" s="75"/>
      <c r="M851" s="9"/>
    </row>
    <row r="852" spans="2:13" s="7" customFormat="1">
      <c r="B852" s="83"/>
      <c r="C852" s="75"/>
      <c r="E852" s="83"/>
      <c r="F852" s="84"/>
      <c r="G852" s="84"/>
      <c r="H852" s="9"/>
      <c r="I852" s="84"/>
      <c r="J852" s="75"/>
      <c r="L852" s="75"/>
      <c r="M852" s="9"/>
    </row>
    <row r="853" spans="2:13" s="7" customFormat="1">
      <c r="B853" s="83"/>
      <c r="C853" s="75"/>
      <c r="E853" s="83"/>
      <c r="F853" s="84"/>
      <c r="G853" s="84"/>
      <c r="H853" s="9"/>
      <c r="I853" s="84"/>
      <c r="J853" s="75"/>
      <c r="L853" s="75"/>
      <c r="M853" s="9"/>
    </row>
    <row r="854" spans="2:13" s="7" customFormat="1">
      <c r="B854" s="83"/>
      <c r="C854" s="75"/>
      <c r="E854" s="83"/>
      <c r="F854" s="84"/>
      <c r="G854" s="84"/>
      <c r="H854" s="9"/>
      <c r="I854" s="84"/>
      <c r="J854" s="75"/>
      <c r="L854" s="75"/>
      <c r="M854" s="9"/>
    </row>
    <row r="855" spans="2:13" s="7" customFormat="1">
      <c r="B855" s="83"/>
      <c r="C855" s="75"/>
      <c r="E855" s="83"/>
      <c r="F855" s="84"/>
      <c r="G855" s="84"/>
      <c r="H855" s="9"/>
      <c r="I855" s="84"/>
      <c r="J855" s="75"/>
      <c r="L855" s="75"/>
      <c r="M855" s="9"/>
    </row>
    <row r="856" spans="2:13" s="7" customFormat="1">
      <c r="B856" s="83"/>
      <c r="C856" s="75"/>
      <c r="E856" s="83"/>
      <c r="F856" s="84"/>
      <c r="G856" s="84"/>
      <c r="H856" s="9"/>
      <c r="I856" s="84"/>
      <c r="J856" s="75"/>
      <c r="L856" s="75"/>
      <c r="M856" s="9"/>
    </row>
    <row r="857" spans="2:13" s="7" customFormat="1">
      <c r="B857" s="83"/>
      <c r="C857" s="75"/>
      <c r="E857" s="83"/>
      <c r="F857" s="84"/>
      <c r="G857" s="84"/>
      <c r="H857" s="9"/>
      <c r="I857" s="84"/>
      <c r="J857" s="75"/>
      <c r="L857" s="75"/>
      <c r="M857" s="9"/>
    </row>
    <row r="858" spans="2:13" s="7" customFormat="1">
      <c r="B858" s="83"/>
      <c r="C858" s="75"/>
      <c r="E858" s="83"/>
      <c r="F858" s="84"/>
      <c r="G858" s="84"/>
      <c r="H858" s="9"/>
      <c r="I858" s="84"/>
      <c r="J858" s="75"/>
      <c r="L858" s="75"/>
      <c r="M858" s="9"/>
    </row>
    <row r="859" spans="2:13" s="7" customFormat="1">
      <c r="B859" s="83"/>
      <c r="C859" s="75"/>
      <c r="E859" s="83"/>
      <c r="F859" s="84"/>
      <c r="G859" s="84"/>
      <c r="H859" s="9"/>
      <c r="I859" s="84"/>
      <c r="J859" s="75"/>
      <c r="L859" s="75"/>
      <c r="M859" s="9"/>
    </row>
    <row r="860" spans="2:13" s="7" customFormat="1">
      <c r="B860" s="83"/>
      <c r="C860" s="75"/>
      <c r="E860" s="83"/>
      <c r="F860" s="84"/>
      <c r="G860" s="84"/>
      <c r="H860" s="9"/>
      <c r="I860" s="84"/>
      <c r="J860" s="75"/>
      <c r="L860" s="75"/>
      <c r="M860" s="9"/>
    </row>
    <row r="861" spans="2:13" s="7" customFormat="1">
      <c r="B861" s="83"/>
      <c r="C861" s="75"/>
      <c r="E861" s="83"/>
      <c r="F861" s="84"/>
      <c r="G861" s="84"/>
      <c r="H861" s="9"/>
      <c r="I861" s="84"/>
      <c r="J861" s="75"/>
      <c r="L861" s="75"/>
      <c r="M861" s="9"/>
    </row>
    <row r="862" spans="2:13" s="7" customFormat="1">
      <c r="B862" s="83"/>
      <c r="C862" s="75"/>
      <c r="E862" s="83"/>
      <c r="F862" s="84"/>
      <c r="G862" s="84"/>
      <c r="H862" s="9"/>
      <c r="I862" s="84"/>
      <c r="J862" s="75"/>
      <c r="L862" s="75"/>
      <c r="M862" s="9"/>
    </row>
    <row r="863" spans="2:13" s="7" customFormat="1">
      <c r="B863" s="83"/>
      <c r="C863" s="75"/>
      <c r="E863" s="83"/>
      <c r="F863" s="84"/>
      <c r="G863" s="84"/>
      <c r="H863" s="9"/>
      <c r="I863" s="84"/>
      <c r="J863" s="75"/>
      <c r="L863" s="75"/>
      <c r="M863" s="9"/>
    </row>
    <row r="864" spans="2:13" s="7" customFormat="1">
      <c r="B864" s="83"/>
      <c r="C864" s="75"/>
      <c r="E864" s="83"/>
      <c r="F864" s="84"/>
      <c r="G864" s="84"/>
      <c r="H864" s="9"/>
      <c r="I864" s="84"/>
      <c r="J864" s="75"/>
      <c r="L864" s="75"/>
      <c r="M864" s="9"/>
    </row>
    <row r="865" spans="2:13" s="7" customFormat="1">
      <c r="B865" s="83"/>
      <c r="C865" s="75"/>
      <c r="E865" s="83"/>
      <c r="F865" s="84"/>
      <c r="G865" s="84"/>
      <c r="H865" s="9"/>
      <c r="I865" s="84"/>
      <c r="J865" s="75"/>
      <c r="L865" s="75"/>
      <c r="M865" s="9"/>
    </row>
    <row r="866" spans="2:13" s="7" customFormat="1">
      <c r="B866" s="83"/>
      <c r="C866" s="75"/>
      <c r="E866" s="83"/>
      <c r="F866" s="84"/>
      <c r="G866" s="84"/>
      <c r="H866" s="9"/>
      <c r="I866" s="84"/>
      <c r="J866" s="75"/>
      <c r="L866" s="75"/>
      <c r="M866" s="9"/>
    </row>
    <row r="867" spans="2:13" s="7" customFormat="1">
      <c r="B867" s="83"/>
      <c r="C867" s="75"/>
      <c r="E867" s="83"/>
      <c r="F867" s="84"/>
      <c r="G867" s="84"/>
      <c r="H867" s="9"/>
      <c r="I867" s="84"/>
      <c r="J867" s="75"/>
      <c r="L867" s="75"/>
      <c r="M867" s="9"/>
    </row>
    <row r="868" spans="2:13" s="7" customFormat="1">
      <c r="B868" s="83"/>
      <c r="C868" s="75"/>
      <c r="E868" s="83"/>
      <c r="F868" s="84"/>
      <c r="G868" s="84"/>
      <c r="H868" s="9"/>
      <c r="I868" s="84"/>
      <c r="J868" s="75"/>
      <c r="L868" s="75"/>
      <c r="M868" s="9"/>
    </row>
    <row r="869" spans="2:13" s="7" customFormat="1">
      <c r="B869" s="83"/>
      <c r="C869" s="75"/>
      <c r="E869" s="83"/>
      <c r="F869" s="84"/>
      <c r="G869" s="84"/>
      <c r="H869" s="9"/>
      <c r="I869" s="84"/>
      <c r="J869" s="75"/>
      <c r="L869" s="75"/>
      <c r="M869" s="9"/>
    </row>
    <row r="870" spans="2:13" s="7" customFormat="1">
      <c r="B870" s="83"/>
      <c r="C870" s="75"/>
      <c r="E870" s="83"/>
      <c r="F870" s="84"/>
      <c r="G870" s="84"/>
      <c r="H870" s="9"/>
      <c r="I870" s="84"/>
      <c r="J870" s="75"/>
      <c r="L870" s="75"/>
      <c r="M870" s="9"/>
    </row>
    <row r="871" spans="2:13" s="7" customFormat="1">
      <c r="B871" s="83"/>
      <c r="C871" s="75"/>
      <c r="E871" s="83"/>
      <c r="F871" s="84"/>
      <c r="G871" s="84"/>
      <c r="H871" s="9"/>
      <c r="I871" s="84"/>
      <c r="J871" s="75"/>
      <c r="L871" s="75"/>
      <c r="M871" s="9"/>
    </row>
    <row r="872" spans="2:13" s="7" customFormat="1">
      <c r="B872" s="83"/>
      <c r="C872" s="75"/>
      <c r="E872" s="83"/>
      <c r="F872" s="84"/>
      <c r="G872" s="84"/>
      <c r="H872" s="9"/>
      <c r="I872" s="84"/>
      <c r="J872" s="75"/>
      <c r="L872" s="75"/>
      <c r="M872" s="9"/>
    </row>
    <row r="873" spans="2:13" s="7" customFormat="1">
      <c r="B873" s="83"/>
      <c r="C873" s="75"/>
      <c r="E873" s="83"/>
      <c r="F873" s="84"/>
      <c r="G873" s="84"/>
      <c r="H873" s="9"/>
      <c r="I873" s="84"/>
      <c r="J873" s="75"/>
      <c r="L873" s="75"/>
      <c r="M873" s="9"/>
    </row>
    <row r="874" spans="2:13" s="7" customFormat="1">
      <c r="B874" s="83"/>
      <c r="C874" s="75"/>
      <c r="E874" s="83"/>
      <c r="F874" s="84"/>
      <c r="G874" s="84"/>
      <c r="H874" s="9"/>
      <c r="I874" s="84"/>
      <c r="J874" s="75"/>
      <c r="L874" s="75"/>
      <c r="M874" s="9"/>
    </row>
    <row r="875" spans="2:13" s="7" customFormat="1">
      <c r="B875" s="83"/>
      <c r="C875" s="75"/>
      <c r="E875" s="83"/>
      <c r="F875" s="84"/>
      <c r="G875" s="84"/>
      <c r="H875" s="9"/>
      <c r="I875" s="84"/>
      <c r="J875" s="75"/>
      <c r="L875" s="75"/>
      <c r="M875" s="9"/>
    </row>
    <row r="876" spans="2:13" s="7" customFormat="1">
      <c r="B876" s="83"/>
      <c r="C876" s="75"/>
      <c r="E876" s="83"/>
      <c r="F876" s="84"/>
      <c r="G876" s="84"/>
      <c r="H876" s="9"/>
      <c r="I876" s="84"/>
      <c r="J876" s="75"/>
      <c r="L876" s="75"/>
      <c r="M876" s="9"/>
    </row>
    <row r="877" spans="2:13" s="7" customFormat="1">
      <c r="B877" s="83"/>
      <c r="C877" s="75"/>
      <c r="E877" s="83"/>
      <c r="F877" s="84"/>
      <c r="G877" s="84"/>
      <c r="H877" s="9"/>
      <c r="I877" s="84"/>
      <c r="J877" s="75"/>
      <c r="L877" s="75"/>
      <c r="M877" s="9"/>
    </row>
    <row r="878" spans="2:13" s="7" customFormat="1">
      <c r="B878" s="83"/>
      <c r="C878" s="75"/>
      <c r="E878" s="83"/>
      <c r="F878" s="84"/>
      <c r="G878" s="84"/>
      <c r="H878" s="9"/>
      <c r="I878" s="84"/>
      <c r="J878" s="75"/>
      <c r="L878" s="75"/>
      <c r="M878" s="9"/>
    </row>
    <row r="879" spans="2:13" s="7" customFormat="1">
      <c r="B879" s="83"/>
      <c r="C879" s="75"/>
      <c r="E879" s="83"/>
      <c r="F879" s="84"/>
      <c r="G879" s="84"/>
      <c r="H879" s="9"/>
      <c r="I879" s="84"/>
      <c r="J879" s="75"/>
      <c r="L879" s="75"/>
      <c r="M879" s="9"/>
    </row>
    <row r="880" spans="2:13" s="7" customFormat="1">
      <c r="B880" s="83"/>
      <c r="C880" s="75"/>
      <c r="E880" s="83"/>
      <c r="F880" s="84"/>
      <c r="G880" s="84"/>
      <c r="H880" s="9"/>
      <c r="I880" s="84"/>
      <c r="J880" s="75"/>
      <c r="L880" s="75"/>
      <c r="M880" s="9"/>
    </row>
    <row r="881" spans="2:13" s="7" customFormat="1">
      <c r="B881" s="83"/>
      <c r="C881" s="75"/>
      <c r="E881" s="83"/>
      <c r="F881" s="84"/>
      <c r="G881" s="84"/>
      <c r="H881" s="9"/>
      <c r="I881" s="84"/>
      <c r="J881" s="75"/>
      <c r="L881" s="75"/>
      <c r="M881" s="9"/>
    </row>
    <row r="882" spans="2:13" s="7" customFormat="1">
      <c r="B882" s="83"/>
      <c r="C882" s="75"/>
      <c r="E882" s="83"/>
      <c r="F882" s="84"/>
      <c r="G882" s="84"/>
      <c r="H882" s="9"/>
      <c r="I882" s="84"/>
      <c r="J882" s="75"/>
      <c r="L882" s="75"/>
      <c r="M882" s="9"/>
    </row>
    <row r="883" spans="2:13" s="7" customFormat="1">
      <c r="B883" s="83"/>
      <c r="C883" s="75"/>
      <c r="E883" s="83"/>
      <c r="F883" s="84"/>
      <c r="G883" s="84"/>
      <c r="H883" s="9"/>
      <c r="I883" s="84"/>
      <c r="J883" s="75"/>
      <c r="L883" s="75"/>
      <c r="M883" s="9"/>
    </row>
    <row r="884" spans="2:13" s="7" customFormat="1">
      <c r="B884" s="83"/>
      <c r="C884" s="75"/>
      <c r="E884" s="83"/>
      <c r="F884" s="84"/>
      <c r="G884" s="84"/>
      <c r="H884" s="9"/>
      <c r="I884" s="84"/>
      <c r="J884" s="75"/>
      <c r="L884" s="75"/>
      <c r="M884" s="9"/>
    </row>
    <row r="885" spans="2:13" s="7" customFormat="1">
      <c r="B885" s="83"/>
      <c r="C885" s="75"/>
      <c r="E885" s="83"/>
      <c r="F885" s="84"/>
      <c r="G885" s="84"/>
      <c r="H885" s="9"/>
      <c r="I885" s="84"/>
      <c r="J885" s="75"/>
      <c r="L885" s="75"/>
      <c r="M885" s="9"/>
    </row>
    <row r="886" spans="2:13" s="7" customFormat="1">
      <c r="B886" s="83"/>
      <c r="C886" s="75"/>
      <c r="E886" s="83"/>
      <c r="F886" s="84"/>
      <c r="G886" s="84"/>
      <c r="H886" s="9"/>
      <c r="I886" s="84"/>
      <c r="J886" s="75"/>
      <c r="L886" s="75"/>
      <c r="M886" s="9"/>
    </row>
    <row r="887" spans="2:13" s="7" customFormat="1">
      <c r="B887" s="83"/>
      <c r="C887" s="75"/>
      <c r="E887" s="83"/>
      <c r="F887" s="84"/>
      <c r="G887" s="84"/>
      <c r="H887" s="9"/>
      <c r="I887" s="84"/>
      <c r="J887" s="75"/>
      <c r="L887" s="75"/>
      <c r="M887" s="9"/>
    </row>
    <row r="888" spans="2:13" s="7" customFormat="1">
      <c r="B888" s="83"/>
      <c r="C888" s="75"/>
      <c r="E888" s="83"/>
      <c r="F888" s="84"/>
      <c r="G888" s="84"/>
      <c r="H888" s="9"/>
      <c r="I888" s="84"/>
      <c r="J888" s="75"/>
      <c r="L888" s="75"/>
      <c r="M888" s="9"/>
    </row>
    <row r="889" spans="2:13" s="7" customFormat="1">
      <c r="B889" s="83"/>
      <c r="C889" s="75"/>
      <c r="E889" s="83"/>
      <c r="F889" s="84"/>
      <c r="G889" s="84"/>
      <c r="H889" s="9"/>
      <c r="I889" s="84"/>
      <c r="J889" s="75"/>
      <c r="L889" s="75"/>
      <c r="M889" s="9"/>
    </row>
    <row r="890" spans="2:13" s="7" customFormat="1">
      <c r="B890" s="83"/>
      <c r="C890" s="75"/>
      <c r="E890" s="83"/>
      <c r="F890" s="84"/>
      <c r="G890" s="84"/>
      <c r="H890" s="9"/>
      <c r="I890" s="84"/>
      <c r="J890" s="75"/>
      <c r="L890" s="75"/>
      <c r="M890" s="9"/>
    </row>
    <row r="891" spans="2:13" s="7" customFormat="1">
      <c r="B891" s="83"/>
      <c r="C891" s="75"/>
      <c r="E891" s="83"/>
      <c r="F891" s="84"/>
      <c r="G891" s="84"/>
      <c r="H891" s="9"/>
      <c r="I891" s="84"/>
      <c r="J891" s="75"/>
      <c r="L891" s="75"/>
      <c r="M891" s="9"/>
    </row>
    <row r="892" spans="2:13" s="7" customFormat="1">
      <c r="B892" s="83"/>
      <c r="C892" s="75"/>
      <c r="E892" s="83"/>
      <c r="F892" s="84"/>
      <c r="G892" s="84"/>
      <c r="H892" s="9"/>
      <c r="I892" s="84"/>
      <c r="J892" s="75"/>
      <c r="L892" s="75"/>
      <c r="M892" s="9"/>
    </row>
    <row r="893" spans="2:13" s="7" customFormat="1">
      <c r="B893" s="83"/>
      <c r="C893" s="75"/>
      <c r="E893" s="83"/>
      <c r="F893" s="84"/>
      <c r="G893" s="84"/>
      <c r="H893" s="9"/>
      <c r="I893" s="84"/>
      <c r="J893" s="75"/>
      <c r="L893" s="75"/>
      <c r="M893" s="9"/>
    </row>
    <row r="894" spans="2:13" s="7" customFormat="1">
      <c r="B894" s="83"/>
      <c r="C894" s="75"/>
      <c r="E894" s="83"/>
      <c r="F894" s="84"/>
      <c r="G894" s="84"/>
      <c r="H894" s="9"/>
      <c r="I894" s="84"/>
      <c r="J894" s="75"/>
      <c r="L894" s="75"/>
      <c r="M894" s="9"/>
    </row>
    <row r="895" spans="2:13" s="7" customFormat="1">
      <c r="B895" s="83"/>
      <c r="C895" s="75"/>
      <c r="E895" s="83"/>
      <c r="F895" s="84"/>
      <c r="G895" s="84"/>
      <c r="H895" s="9"/>
      <c r="I895" s="84"/>
      <c r="J895" s="75"/>
      <c r="L895" s="75"/>
      <c r="M895" s="9"/>
    </row>
    <row r="896" spans="2:13" s="7" customFormat="1">
      <c r="B896" s="83"/>
      <c r="C896" s="75"/>
      <c r="E896" s="83"/>
      <c r="F896" s="84"/>
      <c r="G896" s="84"/>
      <c r="H896" s="9"/>
      <c r="I896" s="84"/>
      <c r="J896" s="75"/>
      <c r="L896" s="75"/>
      <c r="M896" s="9"/>
    </row>
    <row r="897" spans="2:13" s="7" customFormat="1">
      <c r="B897" s="83"/>
      <c r="C897" s="75"/>
      <c r="E897" s="83"/>
      <c r="F897" s="84"/>
      <c r="G897" s="84"/>
      <c r="H897" s="9"/>
      <c r="I897" s="84"/>
      <c r="J897" s="75"/>
      <c r="L897" s="75"/>
      <c r="M897" s="9"/>
    </row>
    <row r="898" spans="2:13" s="7" customFormat="1">
      <c r="B898" s="83"/>
      <c r="C898" s="75"/>
      <c r="E898" s="83"/>
      <c r="F898" s="84"/>
      <c r="G898" s="84"/>
      <c r="H898" s="9"/>
      <c r="I898" s="84"/>
      <c r="J898" s="75"/>
      <c r="L898" s="75"/>
      <c r="M898" s="9"/>
    </row>
    <row r="899" spans="2:13" s="7" customFormat="1">
      <c r="B899" s="83"/>
      <c r="C899" s="75"/>
      <c r="E899" s="83"/>
      <c r="F899" s="84"/>
      <c r="G899" s="84"/>
      <c r="H899" s="9"/>
      <c r="I899" s="84"/>
      <c r="J899" s="75"/>
      <c r="L899" s="75"/>
      <c r="M899" s="9"/>
    </row>
    <row r="900" spans="2:13" s="7" customFormat="1">
      <c r="B900" s="83"/>
      <c r="C900" s="75"/>
      <c r="E900" s="83"/>
      <c r="F900" s="84"/>
      <c r="G900" s="84"/>
      <c r="H900" s="9"/>
      <c r="I900" s="84"/>
      <c r="J900" s="75"/>
      <c r="L900" s="75"/>
      <c r="M900" s="9"/>
    </row>
    <row r="901" spans="2:13" s="7" customFormat="1">
      <c r="B901" s="83"/>
      <c r="C901" s="75"/>
      <c r="E901" s="83"/>
      <c r="F901" s="84"/>
      <c r="G901" s="84"/>
      <c r="H901" s="9"/>
      <c r="I901" s="84"/>
      <c r="J901" s="75"/>
      <c r="L901" s="75"/>
      <c r="M901" s="9"/>
    </row>
    <row r="902" spans="2:13" s="7" customFormat="1">
      <c r="B902" s="83"/>
      <c r="C902" s="75"/>
      <c r="E902" s="83"/>
      <c r="F902" s="84"/>
      <c r="G902" s="84"/>
      <c r="H902" s="9"/>
      <c r="I902" s="84"/>
      <c r="J902" s="75"/>
      <c r="L902" s="75"/>
      <c r="M902" s="9"/>
    </row>
    <row r="903" spans="2:13" s="7" customFormat="1">
      <c r="B903" s="83"/>
      <c r="C903" s="75"/>
      <c r="E903" s="83"/>
      <c r="F903" s="84"/>
      <c r="G903" s="84"/>
      <c r="H903" s="9"/>
      <c r="I903" s="84"/>
      <c r="J903" s="75"/>
      <c r="L903" s="75"/>
      <c r="M903" s="9"/>
    </row>
    <row r="904" spans="2:13" s="7" customFormat="1">
      <c r="B904" s="83"/>
      <c r="C904" s="75"/>
      <c r="E904" s="83"/>
      <c r="F904" s="84"/>
      <c r="G904" s="84"/>
      <c r="H904" s="9"/>
      <c r="I904" s="84"/>
      <c r="J904" s="75"/>
      <c r="L904" s="75"/>
      <c r="M904" s="9"/>
    </row>
    <row r="905" spans="2:13" s="7" customFormat="1">
      <c r="B905" s="83"/>
      <c r="C905" s="75"/>
      <c r="E905" s="83"/>
      <c r="F905" s="84"/>
      <c r="G905" s="84"/>
      <c r="H905" s="9"/>
      <c r="I905" s="84"/>
      <c r="J905" s="75"/>
      <c r="L905" s="75"/>
      <c r="M905" s="9"/>
    </row>
    <row r="906" spans="2:13" s="7" customFormat="1">
      <c r="B906" s="83"/>
      <c r="C906" s="75"/>
      <c r="E906" s="83"/>
      <c r="F906" s="84"/>
      <c r="G906" s="84"/>
      <c r="H906" s="9"/>
      <c r="I906" s="84"/>
      <c r="J906" s="75"/>
      <c r="L906" s="75"/>
      <c r="M906" s="9"/>
    </row>
    <row r="907" spans="2:13" s="7" customFormat="1">
      <c r="B907" s="83"/>
      <c r="C907" s="75"/>
      <c r="E907" s="83"/>
      <c r="F907" s="84"/>
      <c r="G907" s="84"/>
      <c r="H907" s="9"/>
      <c r="I907" s="84"/>
      <c r="J907" s="75"/>
      <c r="L907" s="75"/>
      <c r="M907" s="9"/>
    </row>
    <row r="908" spans="2:13" s="7" customFormat="1">
      <c r="B908" s="83"/>
      <c r="C908" s="75"/>
      <c r="E908" s="83"/>
      <c r="F908" s="84"/>
      <c r="G908" s="84"/>
      <c r="H908" s="9"/>
      <c r="I908" s="84"/>
      <c r="J908" s="75"/>
      <c r="L908" s="75"/>
      <c r="M908" s="9"/>
    </row>
    <row r="909" spans="2:13" s="7" customFormat="1">
      <c r="B909" s="83"/>
      <c r="C909" s="75"/>
      <c r="E909" s="83"/>
      <c r="F909" s="84"/>
      <c r="G909" s="84"/>
      <c r="H909" s="9"/>
      <c r="I909" s="84"/>
      <c r="J909" s="75"/>
      <c r="L909" s="75"/>
      <c r="M909" s="9"/>
    </row>
    <row r="910" spans="2:13" s="7" customFormat="1">
      <c r="B910" s="83"/>
      <c r="C910" s="75"/>
      <c r="E910" s="83"/>
      <c r="F910" s="84"/>
      <c r="G910" s="84"/>
      <c r="H910" s="9"/>
      <c r="I910" s="84"/>
      <c r="J910" s="75"/>
      <c r="L910" s="75"/>
      <c r="M910" s="9"/>
    </row>
    <row r="911" spans="2:13" s="7" customFormat="1">
      <c r="B911" s="83"/>
      <c r="C911" s="75"/>
      <c r="E911" s="83"/>
      <c r="F911" s="84"/>
      <c r="G911" s="84"/>
      <c r="H911" s="9"/>
      <c r="I911" s="84"/>
      <c r="J911" s="75"/>
      <c r="L911" s="75"/>
      <c r="M911" s="9"/>
    </row>
    <row r="912" spans="2:13" s="7" customFormat="1">
      <c r="B912" s="83"/>
      <c r="C912" s="75"/>
      <c r="E912" s="83"/>
      <c r="F912" s="84"/>
      <c r="G912" s="84"/>
      <c r="H912" s="9"/>
      <c r="I912" s="84"/>
      <c r="J912" s="75"/>
      <c r="L912" s="75"/>
      <c r="M912" s="9"/>
    </row>
    <row r="913" spans="2:13" s="7" customFormat="1">
      <c r="B913" s="83"/>
      <c r="C913" s="75"/>
      <c r="E913" s="83"/>
      <c r="F913" s="84"/>
      <c r="G913" s="84"/>
      <c r="H913" s="9"/>
      <c r="I913" s="84"/>
      <c r="J913" s="75"/>
      <c r="L913" s="75"/>
      <c r="M913" s="9"/>
    </row>
    <row r="914" spans="2:13" s="7" customFormat="1">
      <c r="B914" s="83"/>
      <c r="C914" s="75"/>
      <c r="E914" s="83"/>
      <c r="F914" s="84"/>
      <c r="G914" s="84"/>
      <c r="H914" s="9"/>
      <c r="I914" s="84"/>
      <c r="J914" s="75"/>
      <c r="L914" s="75"/>
      <c r="M914" s="9"/>
    </row>
    <row r="915" spans="2:13" s="7" customFormat="1">
      <c r="B915" s="83"/>
      <c r="C915" s="75"/>
      <c r="E915" s="83"/>
      <c r="F915" s="84"/>
      <c r="G915" s="84"/>
      <c r="H915" s="9"/>
      <c r="I915" s="84"/>
      <c r="J915" s="75"/>
      <c r="L915" s="75"/>
      <c r="M915" s="9"/>
    </row>
    <row r="916" spans="2:13" s="7" customFormat="1">
      <c r="B916" s="83"/>
      <c r="C916" s="75"/>
      <c r="E916" s="83"/>
      <c r="F916" s="84"/>
      <c r="G916" s="84"/>
      <c r="H916" s="9"/>
      <c r="I916" s="84"/>
      <c r="J916" s="75"/>
      <c r="L916" s="75"/>
      <c r="M916" s="9"/>
    </row>
    <row r="917" spans="2:13" s="7" customFormat="1">
      <c r="B917" s="83"/>
      <c r="C917" s="75"/>
      <c r="E917" s="83"/>
      <c r="F917" s="84"/>
      <c r="G917" s="84"/>
      <c r="H917" s="9"/>
      <c r="I917" s="84"/>
      <c r="J917" s="75"/>
      <c r="L917" s="75"/>
      <c r="M917" s="9"/>
    </row>
    <row r="918" spans="2:13" s="7" customFormat="1">
      <c r="B918" s="83"/>
      <c r="C918" s="75"/>
      <c r="E918" s="83"/>
      <c r="F918" s="84"/>
      <c r="G918" s="84"/>
      <c r="H918" s="9"/>
      <c r="I918" s="84"/>
      <c r="J918" s="75"/>
      <c r="L918" s="75"/>
      <c r="M918" s="9"/>
    </row>
    <row r="919" spans="2:13" s="7" customFormat="1">
      <c r="B919" s="83"/>
      <c r="C919" s="75"/>
      <c r="E919" s="83"/>
      <c r="F919" s="84"/>
      <c r="G919" s="84"/>
      <c r="H919" s="9"/>
      <c r="I919" s="84"/>
      <c r="J919" s="75"/>
      <c r="L919" s="75"/>
      <c r="M919" s="9"/>
    </row>
    <row r="920" spans="2:13" s="7" customFormat="1">
      <c r="B920" s="83"/>
      <c r="C920" s="75"/>
      <c r="E920" s="83"/>
      <c r="F920" s="84"/>
      <c r="G920" s="84"/>
      <c r="H920" s="9"/>
      <c r="I920" s="84"/>
      <c r="J920" s="75"/>
      <c r="L920" s="75"/>
      <c r="M920" s="9"/>
    </row>
    <row r="921" spans="2:13" s="7" customFormat="1">
      <c r="B921" s="83"/>
      <c r="C921" s="75"/>
      <c r="E921" s="83"/>
      <c r="F921" s="84"/>
      <c r="G921" s="84"/>
      <c r="H921" s="9"/>
      <c r="I921" s="84"/>
      <c r="J921" s="75"/>
      <c r="L921" s="75"/>
      <c r="M921" s="9"/>
    </row>
    <row r="922" spans="2:13" s="7" customFormat="1">
      <c r="B922" s="83"/>
      <c r="C922" s="75"/>
      <c r="E922" s="83"/>
      <c r="F922" s="84"/>
      <c r="G922" s="84"/>
      <c r="H922" s="9"/>
      <c r="I922" s="84"/>
      <c r="J922" s="75"/>
      <c r="L922" s="75"/>
      <c r="M922" s="9"/>
    </row>
    <row r="923" spans="2:13" s="7" customFormat="1">
      <c r="B923" s="83"/>
      <c r="C923" s="75"/>
      <c r="E923" s="83"/>
      <c r="F923" s="84"/>
      <c r="G923" s="84"/>
      <c r="H923" s="9"/>
      <c r="I923" s="84"/>
      <c r="J923" s="75"/>
      <c r="L923" s="75"/>
      <c r="M923" s="9"/>
    </row>
    <row r="924" spans="2:13" s="7" customFormat="1">
      <c r="B924" s="83"/>
      <c r="C924" s="75"/>
      <c r="E924" s="83"/>
      <c r="F924" s="84"/>
      <c r="G924" s="84"/>
      <c r="H924" s="9"/>
      <c r="I924" s="84"/>
      <c r="J924" s="75"/>
      <c r="L924" s="75"/>
      <c r="M924" s="9"/>
    </row>
    <row r="925" spans="2:13" s="7" customFormat="1">
      <c r="B925" s="83"/>
      <c r="C925" s="75"/>
      <c r="E925" s="83"/>
      <c r="F925" s="84"/>
      <c r="G925" s="84"/>
      <c r="H925" s="9"/>
      <c r="I925" s="84"/>
      <c r="J925" s="75"/>
      <c r="L925" s="75"/>
      <c r="M925" s="9"/>
    </row>
    <row r="926" spans="2:13" s="7" customFormat="1">
      <c r="B926" s="83"/>
      <c r="C926" s="75"/>
      <c r="E926" s="83"/>
      <c r="F926" s="84"/>
      <c r="G926" s="84"/>
      <c r="H926" s="9"/>
      <c r="I926" s="84"/>
      <c r="J926" s="75"/>
      <c r="L926" s="75"/>
      <c r="M926" s="9"/>
    </row>
    <row r="927" spans="2:13" s="7" customFormat="1">
      <c r="B927" s="83"/>
      <c r="C927" s="75"/>
      <c r="E927" s="83"/>
      <c r="F927" s="84"/>
      <c r="G927" s="84"/>
      <c r="H927" s="9"/>
      <c r="I927" s="84"/>
      <c r="J927" s="75"/>
      <c r="L927" s="75"/>
      <c r="M927" s="9"/>
    </row>
    <row r="928" spans="2:13" s="7" customFormat="1">
      <c r="B928" s="83"/>
      <c r="C928" s="75"/>
      <c r="E928" s="83"/>
      <c r="F928" s="84"/>
      <c r="G928" s="84"/>
      <c r="H928" s="9"/>
      <c r="I928" s="84"/>
      <c r="J928" s="75"/>
      <c r="L928" s="75"/>
      <c r="M928" s="9"/>
    </row>
    <row r="929" spans="2:13" s="7" customFormat="1">
      <c r="B929" s="83"/>
      <c r="C929" s="75"/>
      <c r="E929" s="83"/>
      <c r="F929" s="84"/>
      <c r="G929" s="84"/>
      <c r="H929" s="9"/>
      <c r="I929" s="84"/>
      <c r="J929" s="75"/>
      <c r="L929" s="75"/>
      <c r="M929" s="9"/>
    </row>
    <row r="930" spans="2:13" s="7" customFormat="1">
      <c r="B930" s="83"/>
      <c r="C930" s="75"/>
      <c r="E930" s="83"/>
      <c r="F930" s="84"/>
      <c r="G930" s="84"/>
      <c r="H930" s="9"/>
      <c r="I930" s="84"/>
      <c r="J930" s="75"/>
      <c r="L930" s="75"/>
      <c r="M930" s="9"/>
    </row>
    <row r="931" spans="2:13" s="7" customFormat="1">
      <c r="B931" s="83"/>
      <c r="C931" s="75"/>
      <c r="E931" s="83"/>
      <c r="F931" s="84"/>
      <c r="G931" s="84"/>
      <c r="H931" s="9"/>
      <c r="I931" s="84"/>
      <c r="J931" s="75"/>
      <c r="L931" s="75"/>
      <c r="M931" s="9"/>
    </row>
    <row r="932" spans="2:13" s="7" customFormat="1">
      <c r="B932" s="83"/>
      <c r="C932" s="75"/>
      <c r="E932" s="83"/>
      <c r="F932" s="84"/>
      <c r="G932" s="84"/>
      <c r="H932" s="9"/>
      <c r="I932" s="84"/>
      <c r="J932" s="75"/>
      <c r="L932" s="75"/>
      <c r="M932" s="9"/>
    </row>
    <row r="933" spans="2:13" s="7" customFormat="1">
      <c r="B933" s="83"/>
      <c r="C933" s="75"/>
      <c r="E933" s="83"/>
      <c r="F933" s="84"/>
      <c r="G933" s="84"/>
      <c r="H933" s="9"/>
      <c r="I933" s="84"/>
      <c r="J933" s="75"/>
      <c r="L933" s="75"/>
      <c r="M933" s="9"/>
    </row>
    <row r="934" spans="2:13" s="7" customFormat="1">
      <c r="B934" s="83"/>
      <c r="C934" s="75"/>
      <c r="E934" s="83"/>
      <c r="F934" s="84"/>
      <c r="G934" s="84"/>
      <c r="H934" s="9"/>
      <c r="I934" s="84"/>
      <c r="J934" s="75"/>
      <c r="L934" s="75"/>
      <c r="M934" s="9"/>
    </row>
    <row r="935" spans="2:13" s="7" customFormat="1">
      <c r="B935" s="83"/>
      <c r="C935" s="75"/>
      <c r="E935" s="83"/>
      <c r="F935" s="84"/>
      <c r="G935" s="84"/>
      <c r="H935" s="9"/>
      <c r="I935" s="84"/>
      <c r="J935" s="75"/>
      <c r="L935" s="75"/>
      <c r="M935" s="9"/>
    </row>
    <row r="936" spans="2:13" s="7" customFormat="1">
      <c r="B936" s="83"/>
      <c r="C936" s="75"/>
      <c r="E936" s="83"/>
      <c r="F936" s="84"/>
      <c r="G936" s="84"/>
      <c r="H936" s="9"/>
      <c r="I936" s="84"/>
      <c r="J936" s="75"/>
      <c r="L936" s="75"/>
      <c r="M936" s="9"/>
    </row>
    <row r="937" spans="2:13" s="7" customFormat="1">
      <c r="B937" s="83"/>
      <c r="C937" s="75"/>
      <c r="E937" s="83"/>
      <c r="F937" s="84"/>
      <c r="G937" s="84"/>
      <c r="H937" s="9"/>
      <c r="I937" s="84"/>
      <c r="J937" s="75"/>
      <c r="L937" s="75"/>
      <c r="M937" s="9"/>
    </row>
    <row r="938" spans="2:13" s="7" customFormat="1">
      <c r="B938" s="83"/>
      <c r="C938" s="75"/>
      <c r="E938" s="83"/>
      <c r="F938" s="84"/>
      <c r="G938" s="84"/>
      <c r="H938" s="9"/>
      <c r="I938" s="84"/>
      <c r="J938" s="75"/>
      <c r="L938" s="75"/>
      <c r="M938" s="9"/>
    </row>
    <row r="939" spans="2:13" s="7" customFormat="1">
      <c r="B939" s="83"/>
      <c r="C939" s="75"/>
      <c r="E939" s="83"/>
      <c r="F939" s="84"/>
      <c r="G939" s="84"/>
      <c r="H939" s="9"/>
      <c r="I939" s="84"/>
      <c r="J939" s="75"/>
      <c r="L939" s="75"/>
      <c r="M939" s="9"/>
    </row>
    <row r="940" spans="2:13" s="7" customFormat="1">
      <c r="B940" s="83"/>
      <c r="C940" s="75"/>
      <c r="E940" s="83"/>
      <c r="F940" s="84"/>
      <c r="G940" s="84"/>
      <c r="H940" s="9"/>
      <c r="I940" s="84"/>
      <c r="J940" s="75"/>
      <c r="L940" s="75"/>
      <c r="M940" s="9"/>
    </row>
    <row r="941" spans="2:13" s="7" customFormat="1">
      <c r="B941" s="83"/>
      <c r="C941" s="75"/>
      <c r="E941" s="83"/>
      <c r="F941" s="84"/>
      <c r="G941" s="84"/>
      <c r="H941" s="9"/>
      <c r="I941" s="84"/>
      <c r="J941" s="75"/>
      <c r="L941" s="75"/>
      <c r="M941" s="9"/>
    </row>
    <row r="942" spans="2:13" s="7" customFormat="1">
      <c r="B942" s="83"/>
      <c r="C942" s="75"/>
      <c r="E942" s="83"/>
      <c r="F942" s="84"/>
      <c r="G942" s="84"/>
      <c r="H942" s="9"/>
      <c r="I942" s="84"/>
      <c r="J942" s="75"/>
      <c r="L942" s="75"/>
      <c r="M942" s="9"/>
    </row>
    <row r="943" spans="2:13" s="7" customFormat="1">
      <c r="B943" s="83"/>
      <c r="C943" s="75"/>
      <c r="E943" s="83"/>
      <c r="F943" s="84"/>
      <c r="G943" s="84"/>
      <c r="H943" s="9"/>
      <c r="I943" s="84"/>
      <c r="J943" s="75"/>
      <c r="L943" s="75"/>
      <c r="M943" s="9"/>
    </row>
    <row r="944" spans="2:13" s="7" customFormat="1">
      <c r="B944" s="83"/>
      <c r="C944" s="75"/>
      <c r="E944" s="83"/>
      <c r="F944" s="84"/>
      <c r="G944" s="84"/>
      <c r="H944" s="9"/>
      <c r="I944" s="84"/>
      <c r="J944" s="75"/>
      <c r="L944" s="75"/>
      <c r="M944" s="9"/>
    </row>
    <row r="945" spans="2:13" s="7" customFormat="1">
      <c r="B945" s="83"/>
      <c r="C945" s="75"/>
      <c r="E945" s="83"/>
      <c r="F945" s="84"/>
      <c r="G945" s="84"/>
      <c r="H945" s="9"/>
      <c r="I945" s="84"/>
      <c r="J945" s="75"/>
      <c r="L945" s="75"/>
      <c r="M945" s="9"/>
    </row>
    <row r="946" spans="2:13" s="7" customFormat="1">
      <c r="B946" s="83"/>
      <c r="C946" s="75"/>
      <c r="E946" s="83"/>
      <c r="F946" s="84"/>
      <c r="G946" s="84"/>
      <c r="H946" s="9"/>
      <c r="I946" s="84"/>
      <c r="J946" s="75"/>
      <c r="L946" s="75"/>
      <c r="M946" s="9"/>
    </row>
    <row r="947" spans="2:13" s="7" customFormat="1">
      <c r="B947" s="83"/>
      <c r="C947" s="75"/>
      <c r="E947" s="83"/>
      <c r="F947" s="84"/>
      <c r="G947" s="84"/>
      <c r="H947" s="9"/>
      <c r="I947" s="84"/>
      <c r="J947" s="75"/>
      <c r="L947" s="75"/>
      <c r="M947" s="9"/>
    </row>
    <row r="948" spans="2:13" s="7" customFormat="1">
      <c r="B948" s="83"/>
      <c r="C948" s="75"/>
      <c r="E948" s="83"/>
      <c r="F948" s="84"/>
      <c r="G948" s="84"/>
      <c r="H948" s="9"/>
      <c r="I948" s="84"/>
      <c r="J948" s="75"/>
      <c r="L948" s="75"/>
      <c r="M948" s="9"/>
    </row>
    <row r="949" spans="2:13" s="7" customFormat="1">
      <c r="B949" s="83"/>
      <c r="C949" s="75"/>
      <c r="E949" s="83"/>
      <c r="F949" s="84"/>
      <c r="G949" s="84"/>
      <c r="H949" s="9"/>
      <c r="I949" s="84"/>
      <c r="J949" s="75"/>
      <c r="L949" s="75"/>
      <c r="M949" s="9"/>
    </row>
    <row r="950" spans="2:13" s="7" customFormat="1">
      <c r="B950" s="83"/>
      <c r="C950" s="75"/>
      <c r="E950" s="83"/>
      <c r="F950" s="84"/>
      <c r="G950" s="84"/>
      <c r="H950" s="9"/>
      <c r="I950" s="84"/>
      <c r="J950" s="75"/>
      <c r="L950" s="75"/>
      <c r="M950" s="9"/>
    </row>
    <row r="951" spans="2:13" s="7" customFormat="1">
      <c r="B951" s="83"/>
      <c r="C951" s="75"/>
      <c r="E951" s="83"/>
      <c r="F951" s="84"/>
      <c r="G951" s="84"/>
      <c r="H951" s="9"/>
      <c r="I951" s="84"/>
      <c r="J951" s="75"/>
      <c r="L951" s="75"/>
      <c r="M951" s="9"/>
    </row>
    <row r="952" spans="2:13" s="7" customFormat="1">
      <c r="B952" s="83"/>
      <c r="C952" s="75"/>
      <c r="E952" s="83"/>
      <c r="F952" s="84"/>
      <c r="G952" s="84"/>
      <c r="H952" s="9"/>
      <c r="I952" s="84"/>
      <c r="J952" s="75"/>
      <c r="L952" s="75"/>
      <c r="M952" s="9"/>
    </row>
    <row r="953" spans="2:13" s="7" customFormat="1">
      <c r="B953" s="83"/>
      <c r="C953" s="75"/>
      <c r="E953" s="83"/>
      <c r="F953" s="84"/>
      <c r="G953" s="84"/>
      <c r="H953" s="9"/>
      <c r="I953" s="84"/>
      <c r="J953" s="75"/>
      <c r="L953" s="75"/>
      <c r="M953" s="9"/>
    </row>
    <row r="954" spans="2:13" s="7" customFormat="1">
      <c r="B954" s="83"/>
      <c r="C954" s="75"/>
      <c r="E954" s="83"/>
      <c r="F954" s="84"/>
      <c r="G954" s="84"/>
      <c r="H954" s="9"/>
      <c r="I954" s="84"/>
      <c r="J954" s="75"/>
      <c r="L954" s="75"/>
      <c r="M954" s="9"/>
    </row>
    <row r="955" spans="2:13" s="7" customFormat="1">
      <c r="B955" s="83"/>
      <c r="C955" s="75"/>
      <c r="E955" s="83"/>
      <c r="F955" s="84"/>
      <c r="G955" s="84"/>
      <c r="H955" s="9"/>
      <c r="I955" s="84"/>
      <c r="J955" s="75"/>
      <c r="L955" s="75"/>
      <c r="M955" s="9"/>
    </row>
    <row r="956" spans="2:13" s="7" customFormat="1">
      <c r="B956" s="83"/>
      <c r="C956" s="75"/>
      <c r="E956" s="83"/>
      <c r="F956" s="84"/>
      <c r="G956" s="84"/>
      <c r="H956" s="9"/>
      <c r="I956" s="84"/>
      <c r="J956" s="75"/>
      <c r="L956" s="75"/>
      <c r="M956" s="9"/>
    </row>
    <row r="957" spans="2:13" s="7" customFormat="1">
      <c r="B957" s="83"/>
      <c r="C957" s="75"/>
      <c r="E957" s="83"/>
      <c r="F957" s="84"/>
      <c r="G957" s="84"/>
      <c r="H957" s="9"/>
      <c r="I957" s="84"/>
      <c r="J957" s="75"/>
      <c r="L957" s="75"/>
      <c r="M957" s="9"/>
    </row>
    <row r="958" spans="2:13" s="7" customFormat="1">
      <c r="B958" s="83"/>
      <c r="C958" s="75"/>
      <c r="E958" s="83"/>
      <c r="F958" s="84"/>
      <c r="G958" s="84"/>
      <c r="H958" s="9"/>
      <c r="I958" s="84"/>
      <c r="J958" s="75"/>
      <c r="L958" s="75"/>
      <c r="M958" s="9"/>
    </row>
    <row r="959" spans="2:13" s="7" customFormat="1">
      <c r="B959" s="83"/>
      <c r="C959" s="75"/>
      <c r="E959" s="83"/>
      <c r="F959" s="84"/>
      <c r="G959" s="84"/>
      <c r="H959" s="9"/>
      <c r="I959" s="84"/>
      <c r="J959" s="75"/>
      <c r="L959" s="75"/>
      <c r="M959" s="9"/>
    </row>
    <row r="960" spans="2:13" s="7" customFormat="1">
      <c r="B960" s="83"/>
      <c r="C960" s="75"/>
      <c r="E960" s="83"/>
      <c r="F960" s="84"/>
      <c r="G960" s="84"/>
      <c r="H960" s="9"/>
      <c r="I960" s="84"/>
      <c r="J960" s="75"/>
      <c r="L960" s="75"/>
      <c r="M960" s="9"/>
    </row>
    <row r="961" spans="2:13" s="7" customFormat="1">
      <c r="B961" s="83"/>
      <c r="C961" s="75"/>
      <c r="E961" s="83"/>
      <c r="F961" s="84"/>
      <c r="G961" s="84"/>
      <c r="H961" s="9"/>
      <c r="I961" s="84"/>
      <c r="J961" s="75"/>
      <c r="L961" s="75"/>
      <c r="M961" s="9"/>
    </row>
    <row r="962" spans="2:13" s="7" customFormat="1">
      <c r="B962" s="83"/>
      <c r="C962" s="75"/>
      <c r="E962" s="83"/>
      <c r="F962" s="84"/>
      <c r="G962" s="84"/>
      <c r="H962" s="9"/>
      <c r="I962" s="84"/>
      <c r="J962" s="75"/>
      <c r="L962" s="75"/>
      <c r="M962" s="9"/>
    </row>
    <row r="963" spans="2:13" s="7" customFormat="1">
      <c r="B963" s="83"/>
      <c r="C963" s="75"/>
      <c r="E963" s="83"/>
      <c r="F963" s="84"/>
      <c r="G963" s="84"/>
      <c r="H963" s="9"/>
      <c r="I963" s="84"/>
      <c r="J963" s="75"/>
      <c r="L963" s="75"/>
      <c r="M963" s="9"/>
    </row>
    <row r="964" spans="2:13" s="7" customFormat="1">
      <c r="B964" s="83"/>
      <c r="C964" s="75"/>
      <c r="E964" s="83"/>
      <c r="F964" s="84"/>
      <c r="G964" s="84"/>
      <c r="H964" s="9"/>
      <c r="I964" s="84"/>
      <c r="J964" s="75"/>
      <c r="L964" s="75"/>
      <c r="M964" s="9"/>
    </row>
    <row r="965" spans="2:13" s="7" customFormat="1">
      <c r="B965" s="83"/>
      <c r="C965" s="75"/>
      <c r="E965" s="83"/>
      <c r="F965" s="84"/>
      <c r="G965" s="84"/>
      <c r="H965" s="9"/>
      <c r="I965" s="84"/>
      <c r="J965" s="75"/>
      <c r="L965" s="75"/>
      <c r="M965" s="9"/>
    </row>
    <row r="966" spans="2:13" s="7" customFormat="1">
      <c r="B966" s="83"/>
      <c r="C966" s="75"/>
      <c r="E966" s="83"/>
      <c r="F966" s="84"/>
      <c r="G966" s="84"/>
      <c r="H966" s="9"/>
      <c r="I966" s="84"/>
      <c r="J966" s="75"/>
      <c r="L966" s="75"/>
      <c r="M966" s="9"/>
    </row>
    <row r="967" spans="2:13" s="7" customFormat="1">
      <c r="B967" s="83"/>
      <c r="C967" s="75"/>
      <c r="E967" s="83"/>
      <c r="F967" s="84"/>
      <c r="G967" s="84"/>
      <c r="H967" s="9"/>
      <c r="I967" s="84"/>
      <c r="J967" s="75"/>
      <c r="L967" s="75"/>
      <c r="M967" s="9"/>
    </row>
    <row r="968" spans="2:13" s="7" customFormat="1">
      <c r="B968" s="83"/>
      <c r="C968" s="75"/>
      <c r="E968" s="83"/>
      <c r="F968" s="84"/>
      <c r="G968" s="84"/>
      <c r="H968" s="9"/>
      <c r="I968" s="84"/>
      <c r="J968" s="75"/>
      <c r="L968" s="75"/>
      <c r="M968" s="9"/>
    </row>
    <row r="969" spans="2:13" s="7" customFormat="1">
      <c r="B969" s="83"/>
      <c r="C969" s="75"/>
      <c r="E969" s="83"/>
      <c r="F969" s="84"/>
      <c r="G969" s="84"/>
      <c r="H969" s="9"/>
      <c r="I969" s="84"/>
      <c r="J969" s="75"/>
      <c r="L969" s="75"/>
      <c r="M969" s="9"/>
    </row>
    <row r="970" spans="2:13" s="7" customFormat="1">
      <c r="B970" s="83"/>
      <c r="C970" s="75"/>
      <c r="E970" s="83"/>
      <c r="F970" s="84"/>
      <c r="G970" s="84"/>
      <c r="H970" s="9"/>
      <c r="I970" s="84"/>
      <c r="J970" s="75"/>
      <c r="L970" s="75"/>
      <c r="M970" s="9"/>
    </row>
    <row r="971" spans="2:13" s="7" customFormat="1">
      <c r="B971" s="83"/>
      <c r="C971" s="75"/>
      <c r="E971" s="83"/>
      <c r="F971" s="84"/>
      <c r="G971" s="84"/>
      <c r="H971" s="9"/>
      <c r="I971" s="84"/>
      <c r="J971" s="75"/>
      <c r="L971" s="75"/>
      <c r="M971" s="9"/>
    </row>
    <row r="972" spans="2:13" s="7" customFormat="1">
      <c r="B972" s="83"/>
      <c r="C972" s="75"/>
      <c r="E972" s="83"/>
      <c r="F972" s="84"/>
      <c r="G972" s="84"/>
      <c r="H972" s="9"/>
      <c r="I972" s="84"/>
      <c r="J972" s="75"/>
      <c r="L972" s="75"/>
      <c r="M972" s="9"/>
    </row>
    <row r="973" spans="2:13" s="7" customFormat="1">
      <c r="B973" s="83"/>
      <c r="C973" s="75"/>
      <c r="E973" s="83"/>
      <c r="F973" s="84"/>
      <c r="G973" s="84"/>
      <c r="H973" s="9"/>
      <c r="I973" s="84"/>
      <c r="J973" s="75"/>
      <c r="L973" s="75"/>
      <c r="M973" s="9"/>
    </row>
    <row r="974" spans="2:13" s="7" customFormat="1">
      <c r="B974" s="83"/>
      <c r="C974" s="75"/>
      <c r="E974" s="83"/>
      <c r="F974" s="84"/>
      <c r="G974" s="84"/>
      <c r="H974" s="9"/>
      <c r="I974" s="84"/>
      <c r="J974" s="75"/>
      <c r="L974" s="75"/>
      <c r="M974" s="9"/>
    </row>
    <row r="975" spans="2:13" s="7" customFormat="1">
      <c r="B975" s="83"/>
      <c r="C975" s="75"/>
      <c r="E975" s="83"/>
      <c r="F975" s="84"/>
      <c r="G975" s="84"/>
      <c r="H975" s="9"/>
      <c r="I975" s="84"/>
      <c r="J975" s="75"/>
      <c r="L975" s="75"/>
      <c r="M975" s="9"/>
    </row>
    <row r="976" spans="2:13" s="7" customFormat="1">
      <c r="B976" s="83"/>
      <c r="C976" s="75"/>
      <c r="E976" s="83"/>
      <c r="F976" s="84"/>
      <c r="G976" s="84"/>
      <c r="H976" s="9"/>
      <c r="I976" s="84"/>
      <c r="J976" s="75"/>
      <c r="L976" s="75"/>
      <c r="M976" s="9"/>
    </row>
    <row r="977" spans="2:13" s="7" customFormat="1">
      <c r="B977" s="83"/>
      <c r="C977" s="75"/>
      <c r="E977" s="83"/>
      <c r="F977" s="84"/>
      <c r="G977" s="84"/>
      <c r="H977" s="9"/>
      <c r="I977" s="84"/>
      <c r="J977" s="75"/>
      <c r="L977" s="75"/>
      <c r="M977" s="9"/>
    </row>
    <row r="978" spans="2:13" s="7" customFormat="1">
      <c r="B978" s="83"/>
      <c r="C978" s="75"/>
      <c r="E978" s="83"/>
      <c r="F978" s="84"/>
      <c r="G978" s="84"/>
      <c r="H978" s="9"/>
      <c r="I978" s="84"/>
      <c r="J978" s="75"/>
      <c r="L978" s="75"/>
      <c r="M978" s="9"/>
    </row>
    <row r="979" spans="2:13" s="7" customFormat="1">
      <c r="B979" s="83"/>
      <c r="C979" s="75"/>
      <c r="E979" s="83"/>
      <c r="F979" s="84"/>
      <c r="G979" s="84"/>
      <c r="H979" s="9"/>
      <c r="I979" s="84"/>
      <c r="J979" s="75"/>
      <c r="L979" s="75"/>
      <c r="M979" s="9"/>
    </row>
    <row r="980" spans="2:13" s="7" customFormat="1">
      <c r="B980" s="83"/>
      <c r="C980" s="75"/>
      <c r="E980" s="83"/>
      <c r="F980" s="84"/>
      <c r="G980" s="84"/>
      <c r="H980" s="9"/>
      <c r="I980" s="84"/>
      <c r="J980" s="75"/>
      <c r="L980" s="75"/>
      <c r="M980" s="9"/>
    </row>
    <row r="981" spans="2:13" s="7" customFormat="1">
      <c r="B981" s="83"/>
      <c r="C981" s="75"/>
      <c r="E981" s="83"/>
      <c r="F981" s="84"/>
      <c r="G981" s="84"/>
      <c r="H981" s="9"/>
      <c r="I981" s="84"/>
      <c r="J981" s="75"/>
      <c r="L981" s="75"/>
      <c r="M981" s="9"/>
    </row>
    <row r="982" spans="2:13" s="7" customFormat="1">
      <c r="B982" s="83"/>
      <c r="C982" s="75"/>
      <c r="E982" s="83"/>
      <c r="F982" s="84"/>
      <c r="G982" s="84"/>
      <c r="H982" s="9"/>
      <c r="I982" s="84"/>
      <c r="J982" s="75"/>
      <c r="L982" s="75"/>
      <c r="M982" s="9"/>
    </row>
    <row r="983" spans="2:13" s="7" customFormat="1">
      <c r="B983" s="83"/>
      <c r="C983" s="75"/>
      <c r="E983" s="83"/>
      <c r="F983" s="84"/>
      <c r="G983" s="84"/>
      <c r="H983" s="9"/>
      <c r="I983" s="84"/>
      <c r="J983" s="75"/>
      <c r="L983" s="75"/>
      <c r="M983" s="9"/>
    </row>
    <row r="984" spans="2:13" s="7" customFormat="1">
      <c r="B984" s="83"/>
      <c r="C984" s="75"/>
      <c r="E984" s="83"/>
      <c r="F984" s="84"/>
      <c r="G984" s="84"/>
      <c r="H984" s="9"/>
      <c r="I984" s="84"/>
      <c r="J984" s="75"/>
      <c r="L984" s="75"/>
      <c r="M984" s="9"/>
    </row>
    <row r="985" spans="2:13" s="7" customFormat="1">
      <c r="B985" s="83"/>
      <c r="C985" s="75"/>
      <c r="E985" s="83"/>
      <c r="F985" s="84"/>
      <c r="G985" s="84"/>
      <c r="H985" s="9"/>
      <c r="I985" s="84"/>
      <c r="J985" s="75"/>
      <c r="L985" s="75"/>
      <c r="M985" s="9"/>
    </row>
    <row r="986" spans="2:13" s="7" customFormat="1">
      <c r="B986" s="83"/>
      <c r="C986" s="75"/>
      <c r="E986" s="83"/>
      <c r="F986" s="84"/>
      <c r="G986" s="84"/>
      <c r="H986" s="9"/>
      <c r="I986" s="84"/>
      <c r="J986" s="75"/>
      <c r="L986" s="75"/>
      <c r="M986" s="9"/>
    </row>
    <row r="987" spans="2:13" s="7" customFormat="1">
      <c r="B987" s="83"/>
      <c r="C987" s="75"/>
      <c r="E987" s="83"/>
      <c r="F987" s="84"/>
      <c r="G987" s="84"/>
      <c r="H987" s="9"/>
      <c r="I987" s="84"/>
      <c r="J987" s="75"/>
      <c r="L987" s="75"/>
      <c r="M987" s="9"/>
    </row>
    <row r="988" spans="2:13" s="7" customFormat="1">
      <c r="B988" s="83"/>
      <c r="C988" s="75"/>
      <c r="E988" s="83"/>
      <c r="F988" s="84"/>
      <c r="G988" s="84"/>
      <c r="H988" s="9"/>
      <c r="I988" s="84"/>
      <c r="J988" s="75"/>
      <c r="L988" s="75"/>
      <c r="M988" s="9"/>
    </row>
    <row r="989" spans="2:13" s="7" customFormat="1">
      <c r="B989" s="83"/>
      <c r="C989" s="75"/>
      <c r="E989" s="83"/>
      <c r="F989" s="84"/>
      <c r="G989" s="84"/>
      <c r="H989" s="9"/>
      <c r="I989" s="84"/>
      <c r="J989" s="75"/>
      <c r="L989" s="75"/>
      <c r="M989" s="9"/>
    </row>
    <row r="990" spans="2:13" s="7" customFormat="1">
      <c r="B990" s="83"/>
      <c r="C990" s="75"/>
      <c r="E990" s="83"/>
      <c r="F990" s="84"/>
      <c r="G990" s="84"/>
      <c r="H990" s="9"/>
      <c r="I990" s="84"/>
      <c r="J990" s="75"/>
      <c r="L990" s="75"/>
      <c r="M990" s="9"/>
    </row>
    <row r="991" spans="2:13" s="7" customFormat="1">
      <c r="B991" s="83"/>
      <c r="C991" s="75"/>
      <c r="E991" s="83"/>
      <c r="F991" s="84"/>
      <c r="G991" s="84"/>
      <c r="H991" s="9"/>
      <c r="I991" s="84"/>
      <c r="J991" s="75"/>
      <c r="L991" s="75"/>
      <c r="M991" s="9"/>
    </row>
    <row r="992" spans="2:13" s="7" customFormat="1">
      <c r="B992" s="83"/>
      <c r="C992" s="75"/>
      <c r="E992" s="83"/>
      <c r="F992" s="84"/>
      <c r="G992" s="84"/>
      <c r="H992" s="9"/>
      <c r="I992" s="84"/>
      <c r="J992" s="75"/>
      <c r="L992" s="75"/>
      <c r="M992" s="9"/>
    </row>
    <row r="993" spans="2:13" s="7" customFormat="1">
      <c r="B993" s="83"/>
      <c r="C993" s="75"/>
      <c r="E993" s="83"/>
      <c r="F993" s="84"/>
      <c r="G993" s="84"/>
      <c r="H993" s="9"/>
      <c r="I993" s="84"/>
      <c r="J993" s="75"/>
      <c r="L993" s="75"/>
      <c r="M993" s="9"/>
    </row>
    <row r="994" spans="2:13" s="7" customFormat="1">
      <c r="B994" s="83"/>
      <c r="C994" s="75"/>
      <c r="E994" s="83"/>
      <c r="F994" s="84"/>
      <c r="G994" s="84"/>
      <c r="H994" s="9"/>
      <c r="I994" s="84"/>
      <c r="J994" s="75"/>
      <c r="L994" s="75"/>
      <c r="M994" s="9"/>
    </row>
    <row r="995" spans="2:13" s="7" customFormat="1">
      <c r="B995" s="83"/>
      <c r="C995" s="75"/>
      <c r="E995" s="83"/>
      <c r="F995" s="84"/>
      <c r="G995" s="84"/>
      <c r="H995" s="9"/>
      <c r="I995" s="84"/>
      <c r="J995" s="75"/>
      <c r="L995" s="75"/>
      <c r="M995" s="9"/>
    </row>
    <row r="996" spans="2:13" s="7" customFormat="1">
      <c r="B996" s="83"/>
      <c r="C996" s="75"/>
      <c r="E996" s="83"/>
      <c r="F996" s="84"/>
      <c r="G996" s="84"/>
      <c r="H996" s="9"/>
      <c r="I996" s="84"/>
      <c r="J996" s="75"/>
      <c r="L996" s="75"/>
      <c r="M996" s="9"/>
    </row>
    <row r="997" spans="2:13" s="7" customFormat="1">
      <c r="B997" s="83"/>
      <c r="C997" s="75"/>
      <c r="E997" s="83"/>
      <c r="F997" s="84"/>
      <c r="G997" s="84"/>
      <c r="H997" s="9"/>
      <c r="I997" s="84"/>
      <c r="J997" s="75"/>
      <c r="L997" s="75"/>
      <c r="M997" s="9"/>
    </row>
    <row r="998" spans="2:13" s="7" customFormat="1">
      <c r="B998" s="83"/>
      <c r="C998" s="75"/>
      <c r="E998" s="83"/>
      <c r="F998" s="84"/>
      <c r="G998" s="84"/>
      <c r="H998" s="9"/>
      <c r="I998" s="84"/>
      <c r="J998" s="75"/>
      <c r="L998" s="75"/>
      <c r="M998" s="9"/>
    </row>
    <row r="999" spans="2:13" s="7" customFormat="1">
      <c r="B999" s="83"/>
      <c r="C999" s="75"/>
      <c r="E999" s="83"/>
      <c r="F999" s="84"/>
      <c r="G999" s="84"/>
      <c r="H999" s="9"/>
      <c r="I999" s="84"/>
      <c r="J999" s="75"/>
      <c r="L999" s="75"/>
      <c r="M999" s="9"/>
    </row>
    <row r="1000" spans="2:13" s="7" customFormat="1">
      <c r="B1000" s="83"/>
      <c r="C1000" s="75"/>
      <c r="E1000" s="83"/>
      <c r="F1000" s="84"/>
      <c r="G1000" s="84"/>
      <c r="H1000" s="9"/>
      <c r="I1000" s="84"/>
      <c r="J1000" s="75"/>
      <c r="L1000" s="75"/>
      <c r="M1000" s="9"/>
    </row>
    <row r="1001" spans="2:13" s="7" customFormat="1">
      <c r="B1001" s="83"/>
      <c r="C1001" s="75"/>
      <c r="E1001" s="83"/>
      <c r="F1001" s="84"/>
      <c r="G1001" s="84"/>
      <c r="H1001" s="9"/>
      <c r="I1001" s="84"/>
      <c r="J1001" s="75"/>
      <c r="L1001" s="75"/>
      <c r="M1001" s="9"/>
    </row>
    <row r="1002" spans="2:13" s="7" customFormat="1">
      <c r="B1002" s="83"/>
      <c r="C1002" s="75"/>
      <c r="E1002" s="83"/>
      <c r="F1002" s="84"/>
      <c r="G1002" s="84"/>
      <c r="H1002" s="9"/>
      <c r="I1002" s="84"/>
      <c r="J1002" s="75"/>
      <c r="L1002" s="75"/>
      <c r="M1002" s="9"/>
    </row>
    <row r="1003" spans="2:13" s="7" customFormat="1">
      <c r="B1003" s="83"/>
      <c r="C1003" s="75"/>
      <c r="E1003" s="83"/>
      <c r="F1003" s="84"/>
      <c r="G1003" s="84"/>
      <c r="H1003" s="9"/>
      <c r="I1003" s="84"/>
      <c r="J1003" s="75"/>
      <c r="L1003" s="75"/>
      <c r="M1003" s="9"/>
    </row>
    <row r="1004" spans="2:13" s="7" customFormat="1">
      <c r="B1004" s="83"/>
      <c r="C1004" s="75"/>
      <c r="E1004" s="83"/>
      <c r="F1004" s="84"/>
      <c r="G1004" s="84"/>
      <c r="H1004" s="9"/>
      <c r="I1004" s="84"/>
      <c r="J1004" s="75"/>
      <c r="L1004" s="75"/>
      <c r="M1004" s="9"/>
    </row>
    <row r="1005" spans="2:13" s="7" customFormat="1">
      <c r="B1005" s="83"/>
      <c r="C1005" s="75"/>
      <c r="E1005" s="83"/>
      <c r="F1005" s="84"/>
      <c r="G1005" s="84"/>
      <c r="H1005" s="9"/>
      <c r="I1005" s="84"/>
      <c r="J1005" s="75"/>
      <c r="L1005" s="75"/>
      <c r="M1005" s="9"/>
    </row>
    <row r="1006" spans="2:13" s="7" customFormat="1">
      <c r="B1006" s="83"/>
      <c r="C1006" s="75"/>
      <c r="E1006" s="83"/>
      <c r="F1006" s="84"/>
      <c r="G1006" s="84"/>
      <c r="H1006" s="9"/>
      <c r="I1006" s="84"/>
      <c r="J1006" s="75"/>
      <c r="L1006" s="75"/>
      <c r="M1006" s="9"/>
    </row>
    <row r="1007" spans="2:13" s="7" customFormat="1">
      <c r="B1007" s="83"/>
      <c r="C1007" s="75"/>
      <c r="E1007" s="83"/>
      <c r="F1007" s="84"/>
      <c r="G1007" s="84"/>
      <c r="H1007" s="9"/>
      <c r="I1007" s="84"/>
      <c r="J1007" s="75"/>
      <c r="L1007" s="75"/>
      <c r="M1007" s="9"/>
    </row>
    <row r="1008" spans="2:13" s="7" customFormat="1">
      <c r="B1008" s="83"/>
      <c r="C1008" s="75"/>
      <c r="E1008" s="83"/>
      <c r="F1008" s="84"/>
      <c r="G1008" s="84"/>
      <c r="H1008" s="9"/>
      <c r="I1008" s="84"/>
      <c r="J1008" s="75"/>
      <c r="L1008" s="75"/>
      <c r="M1008" s="9"/>
    </row>
    <row r="1009" spans="2:13" s="7" customFormat="1">
      <c r="B1009" s="83"/>
      <c r="C1009" s="75"/>
      <c r="E1009" s="83"/>
      <c r="F1009" s="84"/>
      <c r="G1009" s="84"/>
      <c r="H1009" s="9"/>
      <c r="I1009" s="84"/>
      <c r="J1009" s="75"/>
      <c r="L1009" s="75"/>
      <c r="M1009" s="9"/>
    </row>
    <row r="1010" spans="2:13" s="7" customFormat="1">
      <c r="B1010" s="83"/>
      <c r="C1010" s="75"/>
      <c r="E1010" s="83"/>
      <c r="F1010" s="84"/>
      <c r="G1010" s="84"/>
      <c r="H1010" s="9"/>
      <c r="I1010" s="84"/>
      <c r="J1010" s="75"/>
      <c r="L1010" s="75"/>
      <c r="M1010" s="9"/>
    </row>
    <row r="1011" spans="2:13" s="7" customFormat="1">
      <c r="B1011" s="83"/>
      <c r="C1011" s="75"/>
      <c r="E1011" s="83"/>
      <c r="F1011" s="84"/>
      <c r="G1011" s="84"/>
      <c r="H1011" s="9"/>
      <c r="I1011" s="84"/>
      <c r="J1011" s="75"/>
      <c r="L1011" s="75"/>
      <c r="M1011" s="9"/>
    </row>
    <row r="1012" spans="2:13" s="7" customFormat="1">
      <c r="B1012" s="83"/>
      <c r="C1012" s="75"/>
      <c r="E1012" s="83"/>
      <c r="F1012" s="84"/>
      <c r="G1012" s="84"/>
      <c r="H1012" s="9"/>
      <c r="I1012" s="84"/>
      <c r="J1012" s="75"/>
      <c r="L1012" s="75"/>
      <c r="M1012" s="9"/>
    </row>
    <row r="1013" spans="2:13" s="7" customFormat="1">
      <c r="B1013" s="83"/>
      <c r="C1013" s="75"/>
      <c r="E1013" s="83"/>
      <c r="F1013" s="84"/>
      <c r="G1013" s="84"/>
      <c r="H1013" s="9"/>
      <c r="I1013" s="84"/>
      <c r="J1013" s="75"/>
      <c r="L1013" s="75"/>
      <c r="M1013" s="9"/>
    </row>
    <row r="1014" spans="2:13" s="7" customFormat="1">
      <c r="B1014" s="83"/>
      <c r="C1014" s="75"/>
      <c r="E1014" s="83"/>
      <c r="F1014" s="84"/>
      <c r="G1014" s="84"/>
      <c r="H1014" s="9"/>
      <c r="I1014" s="84"/>
      <c r="J1014" s="75"/>
      <c r="L1014" s="75"/>
      <c r="M1014" s="9"/>
    </row>
    <row r="1015" spans="2:13" s="7" customFormat="1">
      <c r="B1015" s="83"/>
      <c r="C1015" s="75"/>
      <c r="E1015" s="83"/>
      <c r="F1015" s="84"/>
      <c r="G1015" s="84"/>
      <c r="H1015" s="9"/>
      <c r="I1015" s="84"/>
      <c r="J1015" s="75"/>
      <c r="L1015" s="75"/>
      <c r="M1015" s="9"/>
    </row>
    <row r="1016" spans="2:13" s="7" customFormat="1">
      <c r="B1016" s="83"/>
      <c r="C1016" s="75"/>
      <c r="E1016" s="83"/>
      <c r="F1016" s="84"/>
      <c r="G1016" s="84"/>
      <c r="H1016" s="9"/>
      <c r="I1016" s="84"/>
      <c r="J1016" s="75"/>
      <c r="L1016" s="75"/>
      <c r="M1016" s="9"/>
    </row>
    <row r="1017" spans="2:13" s="7" customFormat="1">
      <c r="B1017" s="83"/>
      <c r="C1017" s="75"/>
      <c r="E1017" s="83"/>
      <c r="F1017" s="84"/>
      <c r="G1017" s="84"/>
      <c r="H1017" s="9"/>
      <c r="I1017" s="84"/>
      <c r="J1017" s="75"/>
      <c r="L1017" s="75"/>
      <c r="M1017" s="9"/>
    </row>
    <row r="1018" spans="2:13" s="7" customFormat="1">
      <c r="B1018" s="83"/>
      <c r="C1018" s="75"/>
      <c r="E1018" s="83"/>
      <c r="F1018" s="84"/>
      <c r="G1018" s="84"/>
      <c r="H1018" s="9"/>
      <c r="I1018" s="84"/>
      <c r="J1018" s="75"/>
      <c r="L1018" s="75"/>
      <c r="M1018" s="9"/>
    </row>
    <row r="1019" spans="2:13" s="7" customFormat="1">
      <c r="B1019" s="83"/>
      <c r="C1019" s="75"/>
      <c r="E1019" s="83"/>
      <c r="F1019" s="84"/>
      <c r="G1019" s="84"/>
      <c r="H1019" s="9"/>
      <c r="I1019" s="84"/>
      <c r="J1019" s="75"/>
      <c r="L1019" s="75"/>
      <c r="M1019" s="9"/>
    </row>
    <row r="1020" spans="2:13" s="7" customFormat="1">
      <c r="B1020" s="83"/>
      <c r="C1020" s="75"/>
      <c r="E1020" s="83"/>
      <c r="F1020" s="84"/>
      <c r="G1020" s="84"/>
      <c r="H1020" s="9"/>
      <c r="I1020" s="84"/>
      <c r="J1020" s="75"/>
      <c r="L1020" s="75"/>
      <c r="M1020" s="9"/>
    </row>
    <row r="1021" spans="2:13" s="7" customFormat="1">
      <c r="B1021" s="83"/>
      <c r="C1021" s="75"/>
      <c r="E1021" s="83"/>
      <c r="F1021" s="84"/>
      <c r="G1021" s="84"/>
      <c r="H1021" s="9"/>
      <c r="I1021" s="84"/>
      <c r="J1021" s="75"/>
      <c r="L1021" s="75"/>
      <c r="M1021" s="9"/>
    </row>
    <row r="1022" spans="2:13" s="7" customFormat="1">
      <c r="B1022" s="83"/>
      <c r="C1022" s="75"/>
      <c r="E1022" s="83"/>
      <c r="F1022" s="84"/>
      <c r="G1022" s="84"/>
      <c r="H1022" s="9"/>
      <c r="I1022" s="84"/>
      <c r="J1022" s="75"/>
      <c r="L1022" s="75"/>
      <c r="M1022" s="9"/>
    </row>
    <row r="1023" spans="2:13" s="7" customFormat="1">
      <c r="B1023" s="83"/>
      <c r="C1023" s="75"/>
      <c r="E1023" s="83"/>
      <c r="F1023" s="84"/>
      <c r="G1023" s="84"/>
      <c r="H1023" s="9"/>
      <c r="I1023" s="84"/>
      <c r="J1023" s="75"/>
      <c r="L1023" s="75"/>
      <c r="M1023" s="9"/>
    </row>
    <row r="1024" spans="2:13" s="7" customFormat="1">
      <c r="B1024" s="83"/>
      <c r="C1024" s="75"/>
      <c r="E1024" s="83"/>
      <c r="F1024" s="84"/>
      <c r="G1024" s="84"/>
      <c r="H1024" s="9"/>
      <c r="I1024" s="84"/>
      <c r="J1024" s="75"/>
      <c r="L1024" s="75"/>
      <c r="M1024" s="9"/>
    </row>
    <row r="1025" spans="2:13" s="7" customFormat="1">
      <c r="B1025" s="83"/>
      <c r="C1025" s="75"/>
      <c r="E1025" s="83"/>
      <c r="F1025" s="84"/>
      <c r="G1025" s="84"/>
      <c r="H1025" s="9"/>
      <c r="I1025" s="84"/>
      <c r="J1025" s="75"/>
      <c r="L1025" s="75"/>
      <c r="M1025" s="9"/>
    </row>
    <row r="1026" spans="2:13" s="7" customFormat="1">
      <c r="B1026" s="83"/>
      <c r="C1026" s="75"/>
      <c r="E1026" s="83"/>
      <c r="F1026" s="84"/>
      <c r="G1026" s="84"/>
      <c r="H1026" s="9"/>
      <c r="I1026" s="84"/>
      <c r="J1026" s="75"/>
      <c r="L1026" s="75"/>
      <c r="M1026" s="9"/>
    </row>
    <row r="1027" spans="2:13" s="7" customFormat="1">
      <c r="B1027" s="83"/>
      <c r="C1027" s="75"/>
      <c r="E1027" s="83"/>
      <c r="F1027" s="84"/>
      <c r="G1027" s="84"/>
      <c r="H1027" s="9"/>
      <c r="I1027" s="84"/>
      <c r="J1027" s="75"/>
      <c r="L1027" s="75"/>
      <c r="M1027" s="9"/>
    </row>
    <row r="1028" spans="2:13" s="7" customFormat="1">
      <c r="B1028" s="83"/>
      <c r="C1028" s="75"/>
      <c r="E1028" s="83"/>
      <c r="F1028" s="84"/>
      <c r="G1028" s="84"/>
      <c r="H1028" s="9"/>
      <c r="I1028" s="84"/>
      <c r="J1028" s="75"/>
      <c r="L1028" s="75"/>
      <c r="M1028" s="9"/>
    </row>
    <row r="1029" spans="2:13" s="7" customFormat="1">
      <c r="B1029" s="83"/>
      <c r="C1029" s="75"/>
      <c r="E1029" s="83"/>
      <c r="F1029" s="84"/>
      <c r="G1029" s="84"/>
      <c r="H1029" s="9"/>
      <c r="I1029" s="84"/>
      <c r="J1029" s="75"/>
      <c r="L1029" s="75"/>
      <c r="M1029" s="9"/>
    </row>
    <row r="1030" spans="2:13" s="7" customFormat="1">
      <c r="B1030" s="83"/>
      <c r="C1030" s="75"/>
      <c r="E1030" s="83"/>
      <c r="F1030" s="84"/>
      <c r="G1030" s="84"/>
      <c r="H1030" s="9"/>
      <c r="I1030" s="84"/>
      <c r="J1030" s="75"/>
      <c r="L1030" s="75"/>
      <c r="M1030" s="9"/>
    </row>
    <row r="1031" spans="2:13" s="7" customFormat="1">
      <c r="B1031" s="83"/>
      <c r="C1031" s="75"/>
      <c r="E1031" s="83"/>
      <c r="F1031" s="84"/>
      <c r="G1031" s="84"/>
      <c r="H1031" s="9"/>
      <c r="I1031" s="84"/>
      <c r="J1031" s="75"/>
      <c r="L1031" s="75"/>
      <c r="M1031" s="9"/>
    </row>
    <row r="1032" spans="2:13" s="7" customFormat="1">
      <c r="B1032" s="83"/>
      <c r="C1032" s="75"/>
      <c r="E1032" s="83"/>
      <c r="F1032" s="84"/>
      <c r="G1032" s="84"/>
      <c r="H1032" s="9"/>
      <c r="I1032" s="84"/>
      <c r="J1032" s="75"/>
      <c r="L1032" s="75"/>
      <c r="M1032" s="9"/>
    </row>
    <row r="1033" spans="2:13" s="7" customFormat="1">
      <c r="B1033" s="83"/>
      <c r="C1033" s="75"/>
      <c r="E1033" s="83"/>
      <c r="F1033" s="84"/>
      <c r="G1033" s="84"/>
      <c r="H1033" s="9"/>
      <c r="I1033" s="84"/>
      <c r="J1033" s="75"/>
      <c r="L1033" s="75"/>
      <c r="M1033" s="9"/>
    </row>
    <row r="1034" spans="2:13" s="7" customFormat="1">
      <c r="B1034" s="83"/>
      <c r="C1034" s="75"/>
      <c r="E1034" s="83"/>
      <c r="F1034" s="84"/>
      <c r="G1034" s="84"/>
      <c r="H1034" s="9"/>
      <c r="I1034" s="84"/>
      <c r="J1034" s="75"/>
      <c r="L1034" s="75"/>
      <c r="M1034" s="9"/>
    </row>
    <row r="1035" spans="2:13" s="7" customFormat="1">
      <c r="B1035" s="83"/>
      <c r="C1035" s="75"/>
      <c r="E1035" s="83"/>
      <c r="F1035" s="84"/>
      <c r="G1035" s="84"/>
      <c r="H1035" s="9"/>
      <c r="I1035" s="84"/>
      <c r="J1035" s="75"/>
      <c r="L1035" s="75"/>
      <c r="M1035" s="9"/>
    </row>
    <row r="1036" spans="2:13" s="7" customFormat="1">
      <c r="B1036" s="83"/>
      <c r="C1036" s="75"/>
      <c r="E1036" s="83"/>
      <c r="F1036" s="84"/>
      <c r="G1036" s="84"/>
      <c r="H1036" s="9"/>
      <c r="I1036" s="84"/>
      <c r="J1036" s="75"/>
      <c r="L1036" s="75"/>
      <c r="M1036" s="9"/>
    </row>
    <row r="1037" spans="2:13" s="7" customFormat="1">
      <c r="B1037" s="83"/>
      <c r="C1037" s="75"/>
      <c r="E1037" s="83"/>
      <c r="F1037" s="84"/>
      <c r="G1037" s="84"/>
      <c r="H1037" s="9"/>
      <c r="I1037" s="84"/>
      <c r="J1037" s="75"/>
      <c r="L1037" s="75"/>
      <c r="M1037" s="9"/>
    </row>
    <row r="1038" spans="2:13" s="7" customFormat="1">
      <c r="B1038" s="83"/>
      <c r="C1038" s="75"/>
      <c r="E1038" s="83"/>
      <c r="F1038" s="84"/>
      <c r="G1038" s="84"/>
      <c r="H1038" s="9"/>
      <c r="I1038" s="84"/>
      <c r="J1038" s="75"/>
      <c r="L1038" s="75"/>
      <c r="M1038" s="9"/>
    </row>
    <row r="1039" spans="2:13" s="7" customFormat="1">
      <c r="B1039" s="83"/>
      <c r="C1039" s="75"/>
      <c r="E1039" s="83"/>
      <c r="F1039" s="84"/>
      <c r="G1039" s="84"/>
      <c r="H1039" s="9"/>
      <c r="I1039" s="84"/>
      <c r="J1039" s="75"/>
      <c r="L1039" s="75"/>
      <c r="M1039" s="9"/>
    </row>
    <row r="1040" spans="2:13" s="7" customFormat="1">
      <c r="B1040" s="83"/>
      <c r="C1040" s="75"/>
      <c r="E1040" s="83"/>
      <c r="F1040" s="84"/>
      <c r="G1040" s="84"/>
      <c r="H1040" s="9"/>
      <c r="I1040" s="84"/>
      <c r="J1040" s="75"/>
      <c r="L1040" s="75"/>
      <c r="M1040" s="9"/>
    </row>
    <row r="1041" spans="2:13" s="7" customFormat="1">
      <c r="B1041" s="83"/>
      <c r="C1041" s="75"/>
      <c r="E1041" s="83"/>
      <c r="F1041" s="84"/>
      <c r="G1041" s="84"/>
      <c r="H1041" s="9"/>
      <c r="I1041" s="84"/>
      <c r="J1041" s="75"/>
      <c r="L1041" s="75"/>
      <c r="M1041" s="9"/>
    </row>
    <row r="1042" spans="2:13" s="7" customFormat="1">
      <c r="B1042" s="83"/>
      <c r="C1042" s="75"/>
      <c r="E1042" s="83"/>
      <c r="F1042" s="84"/>
      <c r="G1042" s="84"/>
      <c r="H1042" s="9"/>
      <c r="I1042" s="84"/>
      <c r="J1042" s="75"/>
      <c r="L1042" s="75"/>
      <c r="M1042" s="9"/>
    </row>
    <row r="1043" spans="2:13" s="7" customFormat="1">
      <c r="B1043" s="83"/>
      <c r="C1043" s="75"/>
      <c r="E1043" s="83"/>
      <c r="F1043" s="84"/>
      <c r="G1043" s="84"/>
      <c r="H1043" s="9"/>
      <c r="I1043" s="84"/>
      <c r="J1043" s="75"/>
      <c r="L1043" s="75"/>
      <c r="M1043" s="9"/>
    </row>
    <row r="1044" spans="2:13" s="7" customFormat="1">
      <c r="B1044" s="83"/>
      <c r="C1044" s="75"/>
      <c r="E1044" s="83"/>
      <c r="F1044" s="84"/>
      <c r="G1044" s="84"/>
      <c r="H1044" s="9"/>
      <c r="I1044" s="84"/>
      <c r="J1044" s="75"/>
      <c r="L1044" s="75"/>
      <c r="M1044" s="9"/>
    </row>
    <row r="1045" spans="2:13" s="7" customFormat="1">
      <c r="B1045" s="83"/>
      <c r="C1045" s="75"/>
      <c r="E1045" s="83"/>
      <c r="F1045" s="84"/>
      <c r="G1045" s="84"/>
      <c r="H1045" s="9"/>
      <c r="I1045" s="84"/>
      <c r="J1045" s="75"/>
      <c r="L1045" s="75"/>
      <c r="M1045" s="9"/>
    </row>
    <row r="1046" spans="2:13" s="7" customFormat="1">
      <c r="B1046" s="83"/>
      <c r="C1046" s="75"/>
      <c r="E1046" s="83"/>
      <c r="F1046" s="84"/>
      <c r="G1046" s="84"/>
      <c r="H1046" s="9"/>
      <c r="I1046" s="84"/>
      <c r="J1046" s="75"/>
      <c r="L1046" s="75"/>
      <c r="M1046" s="9"/>
    </row>
    <row r="1047" spans="2:13" s="7" customFormat="1">
      <c r="B1047" s="83"/>
      <c r="C1047" s="75"/>
      <c r="E1047" s="83"/>
      <c r="F1047" s="84"/>
      <c r="G1047" s="84"/>
      <c r="H1047" s="9"/>
      <c r="I1047" s="84"/>
      <c r="J1047" s="75"/>
      <c r="L1047" s="75"/>
      <c r="M1047" s="9"/>
    </row>
    <row r="1048" spans="2:13" s="7" customFormat="1">
      <c r="B1048" s="83"/>
      <c r="C1048" s="75"/>
      <c r="E1048" s="83"/>
      <c r="F1048" s="84"/>
      <c r="G1048" s="84"/>
      <c r="H1048" s="9"/>
      <c r="I1048" s="84"/>
      <c r="J1048" s="75"/>
      <c r="L1048" s="75"/>
      <c r="M1048" s="9"/>
    </row>
    <row r="1049" spans="2:13" s="7" customFormat="1">
      <c r="B1049" s="83"/>
      <c r="C1049" s="75"/>
      <c r="E1049" s="83"/>
      <c r="F1049" s="84"/>
      <c r="G1049" s="84"/>
      <c r="H1049" s="9"/>
      <c r="I1049" s="84"/>
      <c r="J1049" s="75"/>
      <c r="L1049" s="75"/>
      <c r="M1049" s="9"/>
    </row>
    <row r="1050" spans="2:13" s="7" customFormat="1">
      <c r="B1050" s="83"/>
      <c r="C1050" s="75"/>
      <c r="E1050" s="83"/>
      <c r="F1050" s="84"/>
      <c r="G1050" s="84"/>
      <c r="H1050" s="9"/>
      <c r="I1050" s="84"/>
      <c r="J1050" s="75"/>
      <c r="L1050" s="75"/>
      <c r="M1050" s="9"/>
    </row>
    <row r="1051" spans="2:13" s="7" customFormat="1">
      <c r="B1051" s="83"/>
      <c r="C1051" s="75"/>
      <c r="E1051" s="83"/>
      <c r="F1051" s="84"/>
      <c r="G1051" s="84"/>
      <c r="H1051" s="9"/>
      <c r="I1051" s="84"/>
      <c r="J1051" s="75"/>
      <c r="L1051" s="75"/>
      <c r="M1051" s="9"/>
    </row>
    <row r="1052" spans="2:13" s="7" customFormat="1">
      <c r="B1052" s="83"/>
      <c r="C1052" s="75"/>
      <c r="E1052" s="83"/>
      <c r="F1052" s="84"/>
      <c r="G1052" s="84"/>
      <c r="H1052" s="9"/>
      <c r="I1052" s="84"/>
      <c r="J1052" s="75"/>
      <c r="L1052" s="75"/>
      <c r="M1052" s="9"/>
    </row>
    <row r="1053" spans="2:13" s="7" customFormat="1">
      <c r="B1053" s="83"/>
      <c r="C1053" s="75"/>
      <c r="E1053" s="83"/>
      <c r="F1053" s="84"/>
      <c r="G1053" s="84"/>
      <c r="H1053" s="9"/>
      <c r="I1053" s="84"/>
      <c r="J1053" s="75"/>
      <c r="L1053" s="75"/>
      <c r="M1053" s="9"/>
    </row>
    <row r="1054" spans="2:13" s="7" customFormat="1">
      <c r="B1054" s="83"/>
      <c r="C1054" s="75"/>
      <c r="E1054" s="83"/>
      <c r="F1054" s="84"/>
      <c r="G1054" s="84"/>
      <c r="H1054" s="9"/>
      <c r="I1054" s="84"/>
      <c r="J1054" s="75"/>
      <c r="L1054" s="75"/>
      <c r="M1054" s="9"/>
    </row>
    <row r="1055" spans="2:13" s="7" customFormat="1">
      <c r="B1055" s="83"/>
      <c r="C1055" s="75"/>
      <c r="E1055" s="83"/>
      <c r="F1055" s="84"/>
      <c r="G1055" s="84"/>
      <c r="H1055" s="9"/>
      <c r="I1055" s="84"/>
      <c r="J1055" s="75"/>
      <c r="L1055" s="75"/>
      <c r="M1055" s="9"/>
    </row>
    <row r="1056" spans="2:13" s="7" customFormat="1">
      <c r="B1056" s="83"/>
      <c r="C1056" s="75"/>
      <c r="E1056" s="83"/>
      <c r="F1056" s="84"/>
      <c r="G1056" s="84"/>
      <c r="H1056" s="9"/>
      <c r="I1056" s="84"/>
      <c r="J1056" s="75"/>
      <c r="L1056" s="75"/>
      <c r="M1056" s="9"/>
    </row>
    <row r="1057" spans="2:13" s="7" customFormat="1">
      <c r="B1057" s="83"/>
      <c r="C1057" s="75"/>
      <c r="E1057" s="83"/>
      <c r="F1057" s="84"/>
      <c r="G1057" s="84"/>
      <c r="H1057" s="9"/>
      <c r="I1057" s="84"/>
      <c r="J1057" s="75"/>
      <c r="L1057" s="75"/>
      <c r="M1057" s="9"/>
    </row>
    <row r="1058" spans="2:13" s="7" customFormat="1">
      <c r="B1058" s="83"/>
      <c r="C1058" s="75"/>
      <c r="E1058" s="83"/>
      <c r="F1058" s="84"/>
      <c r="G1058" s="84"/>
      <c r="H1058" s="9"/>
      <c r="I1058" s="84"/>
      <c r="J1058" s="75"/>
      <c r="L1058" s="75"/>
      <c r="M1058" s="9"/>
    </row>
    <row r="1059" spans="2:13" s="7" customFormat="1">
      <c r="B1059" s="83"/>
      <c r="C1059" s="75"/>
      <c r="E1059" s="83"/>
      <c r="F1059" s="84"/>
      <c r="G1059" s="84"/>
      <c r="H1059" s="9"/>
      <c r="I1059" s="84"/>
      <c r="J1059" s="75"/>
      <c r="L1059" s="75"/>
      <c r="M1059" s="9"/>
    </row>
    <row r="1060" spans="2:13" s="7" customFormat="1">
      <c r="B1060" s="83"/>
      <c r="C1060" s="75"/>
      <c r="E1060" s="83"/>
      <c r="F1060" s="84"/>
      <c r="G1060" s="84"/>
      <c r="H1060" s="9"/>
      <c r="I1060" s="84"/>
      <c r="J1060" s="75"/>
      <c r="L1060" s="75"/>
      <c r="M1060" s="9"/>
    </row>
    <row r="1061" spans="2:13" s="7" customFormat="1">
      <c r="B1061" s="83"/>
      <c r="C1061" s="75"/>
      <c r="E1061" s="83"/>
      <c r="F1061" s="84"/>
      <c r="G1061" s="84"/>
      <c r="H1061" s="9"/>
      <c r="I1061" s="84"/>
      <c r="J1061" s="75"/>
      <c r="L1061" s="75"/>
      <c r="M1061" s="9"/>
    </row>
    <row r="1062" spans="2:13" s="7" customFormat="1">
      <c r="B1062" s="83"/>
      <c r="C1062" s="75"/>
      <c r="E1062" s="83"/>
      <c r="F1062" s="84"/>
      <c r="G1062" s="84"/>
      <c r="H1062" s="9"/>
      <c r="I1062" s="84"/>
      <c r="J1062" s="75"/>
      <c r="L1062" s="75"/>
      <c r="M1062" s="9"/>
    </row>
    <row r="1063" spans="2:13" s="7" customFormat="1">
      <c r="B1063" s="83"/>
      <c r="C1063" s="75"/>
      <c r="E1063" s="83"/>
      <c r="F1063" s="84"/>
      <c r="G1063" s="84"/>
      <c r="H1063" s="9"/>
      <c r="I1063" s="84"/>
      <c r="J1063" s="75"/>
      <c r="L1063" s="75"/>
      <c r="M1063" s="9"/>
    </row>
    <row r="1064" spans="2:13" s="7" customFormat="1">
      <c r="B1064" s="83"/>
      <c r="C1064" s="75"/>
      <c r="E1064" s="83"/>
      <c r="F1064" s="84"/>
      <c r="G1064" s="84"/>
      <c r="H1064" s="9"/>
      <c r="I1064" s="84"/>
      <c r="J1064" s="75"/>
      <c r="L1064" s="75"/>
      <c r="M1064" s="9"/>
    </row>
    <row r="1065" spans="2:13" s="7" customFormat="1">
      <c r="B1065" s="83"/>
      <c r="C1065" s="75"/>
      <c r="E1065" s="83"/>
      <c r="F1065" s="84"/>
      <c r="G1065" s="84"/>
      <c r="H1065" s="9"/>
      <c r="I1065" s="84"/>
      <c r="J1065" s="75"/>
      <c r="L1065" s="75"/>
      <c r="M1065" s="9"/>
    </row>
    <row r="1066" spans="2:13" s="7" customFormat="1">
      <c r="B1066" s="83"/>
      <c r="C1066" s="75"/>
      <c r="E1066" s="83"/>
      <c r="F1066" s="84"/>
      <c r="G1066" s="84"/>
      <c r="H1066" s="9"/>
      <c r="I1066" s="84"/>
      <c r="J1066" s="75"/>
      <c r="L1066" s="75"/>
      <c r="M1066" s="9"/>
    </row>
    <row r="1067" spans="2:13" s="7" customFormat="1">
      <c r="B1067" s="83"/>
      <c r="C1067" s="75"/>
      <c r="E1067" s="83"/>
      <c r="F1067" s="84"/>
      <c r="G1067" s="84"/>
      <c r="H1067" s="9"/>
      <c r="I1067" s="84"/>
      <c r="J1067" s="75"/>
      <c r="L1067" s="75"/>
      <c r="M1067" s="9"/>
    </row>
    <row r="1068" spans="2:13" s="7" customFormat="1">
      <c r="B1068" s="83"/>
      <c r="C1068" s="75"/>
      <c r="E1068" s="83"/>
      <c r="F1068" s="84"/>
      <c r="G1068" s="84"/>
      <c r="H1068" s="9"/>
      <c r="I1068" s="84"/>
      <c r="J1068" s="75"/>
      <c r="L1068" s="75"/>
      <c r="M1068" s="9"/>
    </row>
    <row r="1069" spans="2:13" s="7" customFormat="1">
      <c r="B1069" s="83"/>
      <c r="C1069" s="75"/>
      <c r="E1069" s="83"/>
      <c r="F1069" s="84"/>
      <c r="G1069" s="84"/>
      <c r="H1069" s="9"/>
      <c r="I1069" s="84"/>
      <c r="J1069" s="75"/>
      <c r="L1069" s="75"/>
      <c r="M1069" s="9"/>
    </row>
    <row r="1070" spans="2:13" s="7" customFormat="1">
      <c r="B1070" s="83"/>
      <c r="C1070" s="75"/>
      <c r="E1070" s="83"/>
      <c r="F1070" s="84"/>
      <c r="G1070" s="84"/>
      <c r="H1070" s="9"/>
      <c r="I1070" s="84"/>
      <c r="J1070" s="75"/>
      <c r="L1070" s="75"/>
      <c r="M1070" s="9"/>
    </row>
    <row r="1071" spans="2:13" s="7" customFormat="1">
      <c r="B1071" s="83"/>
      <c r="C1071" s="75"/>
      <c r="E1071" s="83"/>
      <c r="F1071" s="84"/>
      <c r="G1071" s="84"/>
      <c r="H1071" s="9"/>
      <c r="I1071" s="84"/>
      <c r="J1071" s="75"/>
      <c r="L1071" s="75"/>
      <c r="M1071" s="9"/>
    </row>
    <row r="1072" spans="2:13" s="7" customFormat="1">
      <c r="B1072" s="83"/>
      <c r="C1072" s="75"/>
      <c r="E1072" s="83"/>
      <c r="F1072" s="84"/>
      <c r="G1072" s="84"/>
      <c r="H1072" s="9"/>
      <c r="I1072" s="84"/>
      <c r="J1072" s="75"/>
      <c r="L1072" s="75"/>
      <c r="M1072" s="9"/>
    </row>
    <row r="1073" spans="2:13" s="7" customFormat="1">
      <c r="B1073" s="83"/>
      <c r="C1073" s="75"/>
      <c r="E1073" s="83"/>
      <c r="F1073" s="84"/>
      <c r="G1073" s="84"/>
      <c r="H1073" s="9"/>
      <c r="I1073" s="84"/>
      <c r="J1073" s="75"/>
      <c r="L1073" s="75"/>
      <c r="M1073" s="9"/>
    </row>
    <row r="1074" spans="2:13" s="7" customFormat="1">
      <c r="B1074" s="83"/>
      <c r="C1074" s="75"/>
      <c r="E1074" s="83"/>
      <c r="F1074" s="84"/>
      <c r="G1074" s="84"/>
      <c r="H1074" s="9"/>
      <c r="I1074" s="84"/>
      <c r="J1074" s="75"/>
      <c r="L1074" s="75"/>
      <c r="M1074" s="9"/>
    </row>
    <row r="1075" spans="2:13" s="7" customFormat="1">
      <c r="B1075" s="83"/>
      <c r="C1075" s="75"/>
      <c r="E1075" s="83"/>
      <c r="F1075" s="84"/>
      <c r="G1075" s="84"/>
      <c r="H1075" s="9"/>
      <c r="I1075" s="84"/>
      <c r="J1075" s="75"/>
      <c r="L1075" s="75"/>
      <c r="M1075" s="9"/>
    </row>
    <row r="1076" spans="2:13" s="7" customFormat="1">
      <c r="B1076" s="83"/>
      <c r="C1076" s="75"/>
      <c r="E1076" s="83"/>
      <c r="F1076" s="84"/>
      <c r="G1076" s="84"/>
      <c r="H1076" s="9"/>
      <c r="I1076" s="84"/>
      <c r="J1076" s="75"/>
      <c r="L1076" s="75"/>
      <c r="M1076" s="9"/>
    </row>
    <row r="1077" spans="2:13" s="7" customFormat="1">
      <c r="B1077" s="83"/>
      <c r="C1077" s="75"/>
      <c r="E1077" s="83"/>
      <c r="F1077" s="84"/>
      <c r="G1077" s="84"/>
      <c r="H1077" s="9"/>
      <c r="I1077" s="84"/>
      <c r="J1077" s="75"/>
      <c r="L1077" s="75"/>
      <c r="M1077" s="9"/>
    </row>
    <row r="1078" spans="2:13" s="7" customFormat="1">
      <c r="B1078" s="83"/>
      <c r="C1078" s="75"/>
      <c r="E1078" s="83"/>
      <c r="F1078" s="84"/>
      <c r="G1078" s="84"/>
      <c r="H1078" s="9"/>
      <c r="I1078" s="84"/>
      <c r="J1078" s="75"/>
      <c r="L1078" s="75"/>
      <c r="M1078" s="9"/>
    </row>
    <row r="1079" spans="2:13" s="7" customFormat="1">
      <c r="B1079" s="83"/>
      <c r="C1079" s="75"/>
      <c r="E1079" s="83"/>
      <c r="F1079" s="84"/>
      <c r="G1079" s="84"/>
      <c r="H1079" s="9"/>
      <c r="I1079" s="84"/>
      <c r="J1079" s="75"/>
      <c r="L1079" s="75"/>
      <c r="M1079" s="9"/>
    </row>
    <row r="1080" spans="2:13" s="7" customFormat="1">
      <c r="B1080" s="83"/>
      <c r="C1080" s="75"/>
      <c r="E1080" s="83"/>
      <c r="F1080" s="84"/>
      <c r="G1080" s="84"/>
      <c r="H1080" s="9"/>
      <c r="I1080" s="84"/>
      <c r="J1080" s="75"/>
      <c r="L1080" s="75"/>
      <c r="M1080" s="9"/>
    </row>
    <row r="1081" spans="2:13" s="7" customFormat="1">
      <c r="B1081" s="83"/>
      <c r="C1081" s="75"/>
      <c r="E1081" s="83"/>
      <c r="F1081" s="84"/>
      <c r="G1081" s="84"/>
      <c r="H1081" s="9"/>
      <c r="I1081" s="84"/>
      <c r="J1081" s="75"/>
      <c r="L1081" s="75"/>
      <c r="M1081" s="9"/>
    </row>
    <row r="1082" spans="2:13" s="7" customFormat="1">
      <c r="B1082" s="83"/>
      <c r="C1082" s="75"/>
      <c r="E1082" s="83"/>
      <c r="F1082" s="84"/>
      <c r="G1082" s="84"/>
      <c r="H1082" s="9"/>
      <c r="I1082" s="84"/>
      <c r="J1082" s="75"/>
      <c r="L1082" s="75"/>
      <c r="M1082" s="9"/>
    </row>
    <row r="1083" spans="2:13" s="7" customFormat="1">
      <c r="B1083" s="83"/>
      <c r="C1083" s="75"/>
      <c r="E1083" s="83"/>
      <c r="F1083" s="84"/>
      <c r="G1083" s="84"/>
      <c r="H1083" s="9"/>
      <c r="I1083" s="84"/>
      <c r="J1083" s="75"/>
      <c r="L1083" s="75"/>
      <c r="M1083" s="9"/>
    </row>
    <row r="1084" spans="2:13" s="7" customFormat="1">
      <c r="B1084" s="83"/>
      <c r="C1084" s="75"/>
      <c r="E1084" s="83"/>
      <c r="F1084" s="84"/>
      <c r="G1084" s="84"/>
      <c r="H1084" s="9"/>
      <c r="I1084" s="84"/>
      <c r="J1084" s="75"/>
      <c r="L1084" s="75"/>
      <c r="M1084" s="9"/>
    </row>
    <row r="1085" spans="2:13" s="7" customFormat="1">
      <c r="B1085" s="83"/>
      <c r="C1085" s="75"/>
      <c r="E1085" s="83"/>
      <c r="F1085" s="84"/>
      <c r="G1085" s="84"/>
      <c r="H1085" s="9"/>
      <c r="I1085" s="84"/>
      <c r="J1085" s="75"/>
      <c r="L1085" s="75"/>
      <c r="M1085" s="9"/>
    </row>
    <row r="1086" spans="2:13" s="7" customFormat="1">
      <c r="B1086" s="83"/>
      <c r="C1086" s="75"/>
      <c r="E1086" s="83"/>
      <c r="F1086" s="84"/>
      <c r="G1086" s="84"/>
      <c r="H1086" s="9"/>
      <c r="I1086" s="84"/>
      <c r="J1086" s="75"/>
      <c r="L1086" s="75"/>
      <c r="M1086" s="9"/>
    </row>
    <row r="1087" spans="2:13" s="7" customFormat="1">
      <c r="B1087" s="83"/>
      <c r="C1087" s="75"/>
      <c r="E1087" s="83"/>
      <c r="F1087" s="84"/>
      <c r="G1087" s="84"/>
      <c r="H1087" s="9"/>
      <c r="I1087" s="84"/>
      <c r="J1087" s="75"/>
      <c r="L1087" s="75"/>
      <c r="M1087" s="9"/>
    </row>
    <row r="1088" spans="2:13" s="7" customFormat="1">
      <c r="B1088" s="83"/>
      <c r="C1088" s="75"/>
      <c r="E1088" s="83"/>
      <c r="F1088" s="84"/>
      <c r="G1088" s="84"/>
      <c r="H1088" s="9"/>
      <c r="I1088" s="84"/>
      <c r="J1088" s="75"/>
      <c r="L1088" s="75"/>
      <c r="M1088" s="9"/>
    </row>
    <row r="1089" spans="2:13" s="7" customFormat="1">
      <c r="B1089" s="83"/>
      <c r="C1089" s="75"/>
      <c r="E1089" s="83"/>
      <c r="F1089" s="84"/>
      <c r="G1089" s="84"/>
      <c r="H1089" s="9"/>
      <c r="I1089" s="84"/>
      <c r="J1089" s="75"/>
      <c r="L1089" s="75"/>
      <c r="M1089" s="9"/>
    </row>
    <row r="1090" spans="2:13" s="7" customFormat="1">
      <c r="B1090" s="83"/>
      <c r="C1090" s="75"/>
      <c r="E1090" s="83"/>
      <c r="F1090" s="84"/>
      <c r="G1090" s="84"/>
      <c r="H1090" s="9"/>
      <c r="I1090" s="84"/>
      <c r="J1090" s="75"/>
      <c r="L1090" s="75"/>
      <c r="M1090" s="9"/>
    </row>
    <row r="1091" spans="2:13" s="7" customFormat="1">
      <c r="B1091" s="83"/>
      <c r="C1091" s="75"/>
      <c r="E1091" s="83"/>
      <c r="F1091" s="84"/>
      <c r="G1091" s="84"/>
      <c r="H1091" s="9"/>
      <c r="I1091" s="84"/>
      <c r="J1091" s="75"/>
      <c r="L1091" s="75"/>
      <c r="M1091" s="9"/>
    </row>
    <row r="1092" spans="2:13" s="7" customFormat="1">
      <c r="B1092" s="83"/>
      <c r="C1092" s="75"/>
      <c r="E1092" s="83"/>
      <c r="F1092" s="84"/>
      <c r="G1092" s="84"/>
      <c r="H1092" s="9"/>
      <c r="I1092" s="84"/>
      <c r="J1092" s="75"/>
      <c r="L1092" s="75"/>
      <c r="M1092" s="9"/>
    </row>
    <row r="1093" spans="2:13" s="7" customFormat="1">
      <c r="B1093" s="83"/>
      <c r="C1093" s="75"/>
      <c r="E1093" s="83"/>
      <c r="F1093" s="84"/>
      <c r="G1093" s="84"/>
      <c r="H1093" s="9"/>
      <c r="I1093" s="84"/>
      <c r="J1093" s="75"/>
      <c r="L1093" s="75"/>
      <c r="M1093" s="9"/>
    </row>
    <row r="1094" spans="2:13" s="7" customFormat="1">
      <c r="B1094" s="83"/>
      <c r="C1094" s="75"/>
      <c r="E1094" s="83"/>
      <c r="F1094" s="84"/>
      <c r="G1094" s="84"/>
      <c r="H1094" s="9"/>
      <c r="I1094" s="84"/>
      <c r="J1094" s="75"/>
      <c r="L1094" s="75"/>
      <c r="M1094" s="9"/>
    </row>
    <row r="1095" spans="2:13" s="7" customFormat="1">
      <c r="B1095" s="83"/>
      <c r="C1095" s="75"/>
      <c r="E1095" s="83"/>
      <c r="F1095" s="84"/>
      <c r="G1095" s="84"/>
      <c r="H1095" s="9"/>
      <c r="I1095" s="84"/>
      <c r="J1095" s="75"/>
      <c r="L1095" s="75"/>
      <c r="M1095" s="9"/>
    </row>
    <row r="1096" spans="2:13" s="7" customFormat="1">
      <c r="B1096" s="83"/>
      <c r="C1096" s="75"/>
      <c r="E1096" s="83"/>
      <c r="F1096" s="84"/>
      <c r="G1096" s="84"/>
      <c r="H1096" s="9"/>
      <c r="I1096" s="84"/>
      <c r="J1096" s="75"/>
      <c r="L1096" s="75"/>
      <c r="M1096" s="9"/>
    </row>
    <row r="1097" spans="2:13" s="7" customFormat="1">
      <c r="B1097" s="83"/>
      <c r="C1097" s="75"/>
      <c r="E1097" s="83"/>
      <c r="F1097" s="84"/>
      <c r="G1097" s="84"/>
      <c r="H1097" s="9"/>
      <c r="I1097" s="84"/>
      <c r="J1097" s="75"/>
      <c r="L1097" s="75"/>
      <c r="M1097" s="9"/>
    </row>
    <row r="1098" spans="2:13" s="7" customFormat="1">
      <c r="B1098" s="83"/>
      <c r="C1098" s="75"/>
      <c r="E1098" s="83"/>
      <c r="F1098" s="84"/>
      <c r="G1098" s="84"/>
      <c r="H1098" s="9"/>
      <c r="I1098" s="84"/>
      <c r="J1098" s="75"/>
      <c r="L1098" s="75"/>
      <c r="M1098" s="9"/>
    </row>
    <row r="1099" spans="2:13" s="7" customFormat="1">
      <c r="B1099" s="83"/>
      <c r="C1099" s="75"/>
      <c r="E1099" s="83"/>
      <c r="F1099" s="84"/>
      <c r="G1099" s="84"/>
      <c r="H1099" s="9"/>
      <c r="I1099" s="84"/>
      <c r="J1099" s="75"/>
      <c r="L1099" s="75"/>
      <c r="M1099" s="9"/>
    </row>
    <row r="1100" spans="2:13" s="7" customFormat="1">
      <c r="B1100" s="83"/>
      <c r="C1100" s="75"/>
      <c r="E1100" s="83"/>
      <c r="F1100" s="84"/>
      <c r="G1100" s="84"/>
      <c r="H1100" s="9"/>
      <c r="I1100" s="84"/>
      <c r="J1100" s="75"/>
      <c r="L1100" s="75"/>
      <c r="M1100" s="9"/>
    </row>
    <row r="1101" spans="2:13" s="7" customFormat="1">
      <c r="B1101" s="83"/>
      <c r="C1101" s="75"/>
      <c r="E1101" s="83"/>
      <c r="F1101" s="84"/>
      <c r="G1101" s="84"/>
      <c r="H1101" s="9"/>
      <c r="I1101" s="84"/>
      <c r="J1101" s="75"/>
      <c r="L1101" s="75"/>
      <c r="M1101" s="9"/>
    </row>
    <row r="1102" spans="2:13" s="7" customFormat="1">
      <c r="B1102" s="83"/>
      <c r="C1102" s="75"/>
      <c r="E1102" s="83"/>
      <c r="F1102" s="84"/>
      <c r="G1102" s="84"/>
      <c r="H1102" s="9"/>
      <c r="I1102" s="84"/>
      <c r="J1102" s="75"/>
      <c r="L1102" s="75"/>
      <c r="M1102" s="9"/>
    </row>
    <row r="1103" spans="2:13" s="7" customFormat="1">
      <c r="B1103" s="83"/>
      <c r="C1103" s="75"/>
      <c r="E1103" s="83"/>
      <c r="F1103" s="84"/>
      <c r="G1103" s="84"/>
      <c r="H1103" s="9"/>
      <c r="I1103" s="84"/>
      <c r="J1103" s="75"/>
      <c r="L1103" s="75"/>
      <c r="M1103" s="9"/>
    </row>
    <row r="1104" spans="2:13" s="7" customFormat="1">
      <c r="B1104" s="83"/>
      <c r="C1104" s="75"/>
      <c r="E1104" s="83"/>
      <c r="F1104" s="84"/>
      <c r="G1104" s="84"/>
      <c r="H1104" s="9"/>
      <c r="I1104" s="84"/>
      <c r="J1104" s="75"/>
      <c r="L1104" s="75"/>
      <c r="M1104" s="9"/>
    </row>
    <row r="1105" spans="2:13" s="7" customFormat="1">
      <c r="B1105" s="83"/>
      <c r="C1105" s="75"/>
      <c r="E1105" s="83"/>
      <c r="F1105" s="84"/>
      <c r="G1105" s="84"/>
      <c r="H1105" s="9"/>
      <c r="I1105" s="84"/>
      <c r="J1105" s="75"/>
      <c r="L1105" s="75"/>
      <c r="M1105" s="9"/>
    </row>
    <row r="1106" spans="2:13" s="7" customFormat="1">
      <c r="B1106" s="83"/>
      <c r="C1106" s="75"/>
      <c r="E1106" s="83"/>
      <c r="F1106" s="84"/>
      <c r="G1106" s="84"/>
      <c r="H1106" s="9"/>
      <c r="I1106" s="84"/>
      <c r="J1106" s="75"/>
      <c r="L1106" s="75"/>
      <c r="M1106" s="9"/>
    </row>
    <row r="1107" spans="2:13" s="7" customFormat="1">
      <c r="B1107" s="83"/>
      <c r="C1107" s="75"/>
      <c r="E1107" s="83"/>
      <c r="F1107" s="84"/>
      <c r="G1107" s="84"/>
      <c r="H1107" s="9"/>
      <c r="I1107" s="84"/>
      <c r="J1107" s="75"/>
      <c r="L1107" s="75"/>
      <c r="M1107" s="9"/>
    </row>
    <row r="1108" spans="2:13" s="7" customFormat="1">
      <c r="B1108" s="83"/>
      <c r="C1108" s="75"/>
      <c r="E1108" s="83"/>
      <c r="F1108" s="84"/>
      <c r="G1108" s="84"/>
      <c r="H1108" s="9"/>
      <c r="I1108" s="84"/>
      <c r="J1108" s="75"/>
      <c r="L1108" s="75"/>
      <c r="M1108" s="9"/>
    </row>
    <row r="1109" spans="2:13" s="7" customFormat="1">
      <c r="B1109" s="83"/>
      <c r="C1109" s="75"/>
      <c r="E1109" s="83"/>
      <c r="F1109" s="84"/>
      <c r="G1109" s="84"/>
      <c r="H1109" s="9"/>
      <c r="I1109" s="84"/>
      <c r="J1109" s="75"/>
      <c r="L1109" s="75"/>
      <c r="M1109" s="9"/>
    </row>
    <row r="1110" spans="2:13" s="7" customFormat="1">
      <c r="B1110" s="83"/>
      <c r="C1110" s="75"/>
      <c r="E1110" s="83"/>
      <c r="F1110" s="84"/>
      <c r="G1110" s="84"/>
      <c r="H1110" s="9"/>
      <c r="I1110" s="84"/>
      <c r="J1110" s="75"/>
      <c r="L1110" s="75"/>
      <c r="M1110" s="9"/>
    </row>
    <row r="1111" spans="2:13" s="7" customFormat="1">
      <c r="B1111" s="83"/>
      <c r="C1111" s="75"/>
      <c r="E1111" s="83"/>
      <c r="F1111" s="84"/>
      <c r="G1111" s="84"/>
      <c r="H1111" s="9"/>
      <c r="I1111" s="84"/>
      <c r="J1111" s="75"/>
      <c r="L1111" s="75"/>
      <c r="M1111" s="9"/>
    </row>
    <row r="1112" spans="2:13" s="7" customFormat="1">
      <c r="B1112" s="83"/>
      <c r="C1112" s="75"/>
      <c r="E1112" s="83"/>
      <c r="F1112" s="84"/>
      <c r="G1112" s="84"/>
      <c r="H1112" s="9"/>
      <c r="I1112" s="84"/>
      <c r="J1112" s="75"/>
      <c r="L1112" s="75"/>
      <c r="M1112" s="9"/>
    </row>
    <row r="1113" spans="2:13" s="7" customFormat="1">
      <c r="B1113" s="83"/>
      <c r="C1113" s="75"/>
      <c r="E1113" s="83"/>
      <c r="F1113" s="84"/>
      <c r="G1113" s="84"/>
      <c r="H1113" s="9"/>
      <c r="I1113" s="84"/>
      <c r="J1113" s="75"/>
      <c r="L1113" s="75"/>
      <c r="M1113" s="9"/>
    </row>
    <row r="1114" spans="2:13" s="7" customFormat="1">
      <c r="B1114" s="83"/>
      <c r="C1114" s="75"/>
      <c r="E1114" s="83"/>
      <c r="F1114" s="84"/>
      <c r="G1114" s="84"/>
      <c r="H1114" s="9"/>
      <c r="I1114" s="84"/>
      <c r="J1114" s="75"/>
      <c r="L1114" s="75"/>
      <c r="M1114" s="9"/>
    </row>
    <row r="1115" spans="2:13" s="7" customFormat="1">
      <c r="B1115" s="83"/>
      <c r="C1115" s="75"/>
      <c r="E1115" s="83"/>
      <c r="F1115" s="84"/>
      <c r="G1115" s="84"/>
      <c r="H1115" s="9"/>
      <c r="I1115" s="84"/>
      <c r="J1115" s="75"/>
      <c r="L1115" s="75"/>
      <c r="M1115" s="9"/>
    </row>
    <row r="1116" spans="2:13" s="7" customFormat="1">
      <c r="B1116" s="83"/>
      <c r="C1116" s="75"/>
      <c r="E1116" s="83"/>
      <c r="F1116" s="84"/>
      <c r="G1116" s="84"/>
      <c r="H1116" s="9"/>
      <c r="I1116" s="84"/>
      <c r="J1116" s="75"/>
      <c r="L1116" s="75"/>
      <c r="M1116" s="9"/>
    </row>
    <row r="1117" spans="2:13" s="7" customFormat="1">
      <c r="B1117" s="83"/>
      <c r="C1117" s="75"/>
      <c r="E1117" s="83"/>
      <c r="F1117" s="84"/>
      <c r="G1117" s="84"/>
      <c r="H1117" s="9"/>
      <c r="I1117" s="84"/>
      <c r="J1117" s="75"/>
      <c r="L1117" s="75"/>
      <c r="M1117" s="9"/>
    </row>
    <row r="1118" spans="2:13" s="7" customFormat="1">
      <c r="B1118" s="83"/>
      <c r="C1118" s="75"/>
      <c r="E1118" s="83"/>
      <c r="F1118" s="84"/>
      <c r="G1118" s="84"/>
      <c r="H1118" s="9"/>
      <c r="I1118" s="84"/>
      <c r="J1118" s="75"/>
      <c r="L1118" s="75"/>
      <c r="M1118" s="9"/>
    </row>
    <row r="1119" spans="2:13" s="7" customFormat="1">
      <c r="B1119" s="83"/>
      <c r="C1119" s="75"/>
      <c r="E1119" s="83"/>
      <c r="F1119" s="84"/>
      <c r="G1119" s="84"/>
      <c r="H1119" s="9"/>
      <c r="I1119" s="84"/>
      <c r="J1119" s="75"/>
      <c r="L1119" s="75"/>
      <c r="M1119" s="9"/>
    </row>
    <row r="1120" spans="2:13" s="7" customFormat="1">
      <c r="B1120" s="83"/>
      <c r="C1120" s="75"/>
      <c r="E1120" s="83"/>
      <c r="F1120" s="84"/>
      <c r="G1120" s="84"/>
      <c r="H1120" s="9"/>
      <c r="I1120" s="84"/>
      <c r="J1120" s="75"/>
      <c r="L1120" s="75"/>
      <c r="M1120" s="9"/>
    </row>
    <row r="1121" spans="2:13" s="7" customFormat="1">
      <c r="B1121" s="83"/>
      <c r="C1121" s="75"/>
      <c r="E1121" s="83"/>
      <c r="F1121" s="84"/>
      <c r="G1121" s="84"/>
      <c r="H1121" s="9"/>
      <c r="I1121" s="84"/>
      <c r="J1121" s="75"/>
      <c r="L1121" s="75"/>
      <c r="M1121" s="9"/>
    </row>
    <row r="1122" spans="2:13" s="7" customFormat="1">
      <c r="B1122" s="83"/>
      <c r="C1122" s="75"/>
      <c r="E1122" s="83"/>
      <c r="F1122" s="84"/>
      <c r="G1122" s="84"/>
      <c r="H1122" s="9"/>
      <c r="I1122" s="84"/>
      <c r="J1122" s="75"/>
      <c r="L1122" s="75"/>
      <c r="M1122" s="9"/>
    </row>
    <row r="1123" spans="2:13" s="7" customFormat="1">
      <c r="B1123" s="83"/>
      <c r="C1123" s="75"/>
      <c r="E1123" s="83"/>
      <c r="F1123" s="84"/>
      <c r="G1123" s="84"/>
      <c r="H1123" s="9"/>
      <c r="I1123" s="84"/>
      <c r="J1123" s="75"/>
      <c r="L1123" s="75"/>
      <c r="M1123" s="9"/>
    </row>
    <row r="1124" spans="2:13" s="7" customFormat="1">
      <c r="B1124" s="83"/>
      <c r="C1124" s="75"/>
      <c r="E1124" s="83"/>
      <c r="F1124" s="84"/>
      <c r="G1124" s="84"/>
      <c r="H1124" s="9"/>
      <c r="I1124" s="84"/>
      <c r="J1124" s="75"/>
      <c r="L1124" s="75"/>
      <c r="M1124" s="9"/>
    </row>
    <row r="1125" spans="2:13" s="7" customFormat="1">
      <c r="B1125" s="83"/>
      <c r="C1125" s="75"/>
      <c r="E1125" s="83"/>
      <c r="F1125" s="84"/>
      <c r="G1125" s="84"/>
      <c r="H1125" s="9"/>
      <c r="I1125" s="84"/>
      <c r="J1125" s="75"/>
      <c r="L1125" s="75"/>
      <c r="M1125" s="9"/>
    </row>
    <row r="1126" spans="2:13" s="7" customFormat="1">
      <c r="B1126" s="83"/>
      <c r="C1126" s="75"/>
      <c r="E1126" s="83"/>
      <c r="F1126" s="84"/>
      <c r="G1126" s="84"/>
      <c r="H1126" s="9"/>
      <c r="I1126" s="84"/>
      <c r="J1126" s="75"/>
      <c r="L1126" s="75"/>
      <c r="M1126" s="9"/>
    </row>
    <row r="1127" spans="2:13" s="7" customFormat="1">
      <c r="B1127" s="83"/>
      <c r="C1127" s="75"/>
      <c r="E1127" s="83"/>
      <c r="F1127" s="84"/>
      <c r="G1127" s="84"/>
      <c r="H1127" s="9"/>
      <c r="I1127" s="84"/>
      <c r="J1127" s="75"/>
      <c r="L1127" s="75"/>
      <c r="M1127" s="9"/>
    </row>
    <row r="1128" spans="2:13" s="7" customFormat="1">
      <c r="B1128" s="83"/>
      <c r="C1128" s="75"/>
      <c r="E1128" s="83"/>
      <c r="F1128" s="84"/>
      <c r="G1128" s="84"/>
      <c r="H1128" s="9"/>
      <c r="I1128" s="84"/>
      <c r="J1128" s="75"/>
      <c r="L1128" s="75"/>
      <c r="M1128" s="9"/>
    </row>
    <row r="1129" spans="2:13" s="7" customFormat="1">
      <c r="B1129" s="83"/>
      <c r="C1129" s="75"/>
      <c r="E1129" s="83"/>
      <c r="F1129" s="84"/>
      <c r="G1129" s="84"/>
      <c r="H1129" s="9"/>
      <c r="I1129" s="84"/>
      <c r="J1129" s="75"/>
      <c r="L1129" s="75"/>
      <c r="M1129" s="9"/>
    </row>
    <row r="1130" spans="2:13" s="7" customFormat="1">
      <c r="B1130" s="83"/>
      <c r="C1130" s="75"/>
      <c r="E1130" s="83"/>
      <c r="F1130" s="84"/>
      <c r="G1130" s="84"/>
      <c r="H1130" s="9"/>
      <c r="I1130" s="84"/>
      <c r="J1130" s="75"/>
      <c r="L1130" s="75"/>
      <c r="M1130" s="9"/>
    </row>
    <row r="1131" spans="2:13" s="7" customFormat="1">
      <c r="B1131" s="83"/>
      <c r="C1131" s="75"/>
      <c r="E1131" s="83"/>
      <c r="F1131" s="84"/>
      <c r="G1131" s="84"/>
      <c r="H1131" s="9"/>
      <c r="I1131" s="84"/>
      <c r="J1131" s="75"/>
      <c r="L1131" s="75"/>
      <c r="M1131" s="9"/>
    </row>
    <row r="1132" spans="2:13" s="7" customFormat="1">
      <c r="B1132" s="83"/>
      <c r="C1132" s="75"/>
      <c r="E1132" s="83"/>
      <c r="F1132" s="84"/>
      <c r="G1132" s="84"/>
      <c r="H1132" s="9"/>
      <c r="I1132" s="84"/>
      <c r="J1132" s="75"/>
      <c r="L1132" s="75"/>
      <c r="M1132" s="9"/>
    </row>
    <row r="1133" spans="2:13" s="7" customFormat="1">
      <c r="B1133" s="83"/>
      <c r="C1133" s="75"/>
      <c r="E1133" s="83"/>
      <c r="F1133" s="84"/>
      <c r="G1133" s="84"/>
      <c r="H1133" s="9"/>
      <c r="I1133" s="84"/>
      <c r="J1133" s="75"/>
      <c r="L1133" s="75"/>
      <c r="M1133" s="9"/>
    </row>
    <row r="1134" spans="2:13" s="7" customFormat="1">
      <c r="B1134" s="83"/>
      <c r="C1134" s="75"/>
      <c r="E1134" s="83"/>
      <c r="F1134" s="84"/>
      <c r="G1134" s="84"/>
      <c r="H1134" s="9"/>
      <c r="I1134" s="84"/>
      <c r="J1134" s="75"/>
      <c r="L1134" s="75"/>
      <c r="M1134" s="9"/>
    </row>
    <row r="1135" spans="2:13" s="7" customFormat="1">
      <c r="B1135" s="83"/>
      <c r="C1135" s="75"/>
      <c r="E1135" s="83"/>
      <c r="F1135" s="84"/>
      <c r="G1135" s="84"/>
      <c r="H1135" s="9"/>
      <c r="I1135" s="84"/>
      <c r="J1135" s="75"/>
      <c r="L1135" s="75"/>
      <c r="M1135" s="9"/>
    </row>
    <row r="1136" spans="2:13" s="7" customFormat="1">
      <c r="B1136" s="83"/>
      <c r="C1136" s="75"/>
      <c r="E1136" s="83"/>
      <c r="F1136" s="84"/>
      <c r="G1136" s="84"/>
      <c r="H1136" s="9"/>
      <c r="I1136" s="84"/>
      <c r="J1136" s="75"/>
      <c r="L1136" s="75"/>
      <c r="M1136" s="9"/>
    </row>
    <row r="1137" spans="2:13" s="7" customFormat="1">
      <c r="B1137" s="83"/>
      <c r="C1137" s="75"/>
      <c r="E1137" s="83"/>
      <c r="F1137" s="84"/>
      <c r="G1137" s="84"/>
      <c r="H1137" s="9"/>
      <c r="I1137" s="84"/>
      <c r="J1137" s="75"/>
      <c r="L1137" s="75"/>
      <c r="M1137" s="9"/>
    </row>
    <row r="1138" spans="2:13" s="7" customFormat="1">
      <c r="B1138" s="83"/>
      <c r="C1138" s="75"/>
      <c r="E1138" s="83"/>
      <c r="F1138" s="84"/>
      <c r="G1138" s="84"/>
      <c r="H1138" s="9"/>
      <c r="I1138" s="84"/>
      <c r="J1138" s="75"/>
      <c r="L1138" s="75"/>
      <c r="M1138" s="9"/>
    </row>
    <row r="1139" spans="2:13" s="7" customFormat="1">
      <c r="B1139" s="83"/>
      <c r="C1139" s="75"/>
      <c r="E1139" s="83"/>
      <c r="F1139" s="84"/>
      <c r="G1139" s="84"/>
      <c r="H1139" s="9"/>
      <c r="I1139" s="84"/>
      <c r="J1139" s="75"/>
      <c r="L1139" s="75"/>
      <c r="M1139" s="9"/>
    </row>
    <row r="1140" spans="2:13" s="7" customFormat="1">
      <c r="B1140" s="83"/>
      <c r="C1140" s="75"/>
      <c r="E1140" s="83"/>
      <c r="F1140" s="84"/>
      <c r="G1140" s="84"/>
      <c r="H1140" s="9"/>
      <c r="I1140" s="84"/>
      <c r="J1140" s="75"/>
      <c r="L1140" s="75"/>
      <c r="M1140" s="9"/>
    </row>
    <row r="1141" spans="2:13" s="7" customFormat="1">
      <c r="B1141" s="83"/>
      <c r="C1141" s="75"/>
      <c r="E1141" s="83"/>
      <c r="F1141" s="84"/>
      <c r="G1141" s="84"/>
      <c r="H1141" s="9"/>
      <c r="I1141" s="84"/>
      <c r="J1141" s="75"/>
      <c r="L1141" s="75"/>
      <c r="M1141" s="9"/>
    </row>
    <row r="1142" spans="2:13" s="7" customFormat="1">
      <c r="B1142" s="83"/>
      <c r="C1142" s="75"/>
      <c r="E1142" s="83"/>
      <c r="F1142" s="84"/>
      <c r="G1142" s="84"/>
      <c r="H1142" s="9"/>
      <c r="I1142" s="84"/>
      <c r="J1142" s="75"/>
      <c r="L1142" s="75"/>
      <c r="M1142" s="9"/>
    </row>
    <row r="1143" spans="2:13" s="7" customFormat="1">
      <c r="B1143" s="83"/>
      <c r="C1143" s="75"/>
      <c r="E1143" s="83"/>
      <c r="F1143" s="84"/>
      <c r="G1143" s="84"/>
      <c r="H1143" s="9"/>
      <c r="I1143" s="84"/>
      <c r="J1143" s="75"/>
      <c r="L1143" s="75"/>
      <c r="M1143" s="9"/>
    </row>
    <row r="1144" spans="2:13" s="7" customFormat="1">
      <c r="B1144" s="83"/>
      <c r="C1144" s="75"/>
      <c r="E1144" s="83"/>
      <c r="F1144" s="84"/>
      <c r="G1144" s="84"/>
      <c r="H1144" s="9"/>
      <c r="I1144" s="84"/>
      <c r="J1144" s="75"/>
      <c r="L1144" s="75"/>
      <c r="M1144" s="9"/>
    </row>
    <row r="1145" spans="2:13" s="7" customFormat="1">
      <c r="B1145" s="83"/>
      <c r="C1145" s="75"/>
      <c r="E1145" s="83"/>
      <c r="F1145" s="84"/>
      <c r="G1145" s="84"/>
      <c r="H1145" s="9"/>
      <c r="I1145" s="84"/>
      <c r="J1145" s="75"/>
      <c r="L1145" s="75"/>
      <c r="M1145" s="9"/>
    </row>
    <row r="1146" spans="2:13" s="7" customFormat="1">
      <c r="B1146" s="83"/>
      <c r="C1146" s="75"/>
      <c r="E1146" s="83"/>
      <c r="F1146" s="84"/>
      <c r="G1146" s="84"/>
      <c r="H1146" s="9"/>
      <c r="I1146" s="84"/>
      <c r="J1146" s="75"/>
      <c r="L1146" s="75"/>
      <c r="M1146" s="9"/>
    </row>
    <row r="1147" spans="2:13" s="7" customFormat="1">
      <c r="B1147" s="83"/>
      <c r="C1147" s="75"/>
      <c r="E1147" s="83"/>
      <c r="F1147" s="84"/>
      <c r="G1147" s="84"/>
      <c r="H1147" s="9"/>
      <c r="I1147" s="84"/>
      <c r="J1147" s="75"/>
      <c r="L1147" s="75"/>
      <c r="M1147" s="9"/>
    </row>
    <row r="1148" spans="2:13" s="7" customFormat="1">
      <c r="B1148" s="83"/>
      <c r="C1148" s="75"/>
      <c r="E1148" s="83"/>
      <c r="F1148" s="84"/>
      <c r="G1148" s="84"/>
      <c r="H1148" s="9"/>
      <c r="I1148" s="84"/>
      <c r="J1148" s="75"/>
      <c r="L1148" s="75"/>
      <c r="M1148" s="9"/>
    </row>
    <row r="1149" spans="2:13" s="7" customFormat="1">
      <c r="B1149" s="83"/>
      <c r="C1149" s="75"/>
      <c r="E1149" s="83"/>
      <c r="F1149" s="84"/>
      <c r="G1149" s="84"/>
      <c r="H1149" s="9"/>
      <c r="I1149" s="84"/>
      <c r="J1149" s="75"/>
      <c r="L1149" s="75"/>
      <c r="M1149" s="9"/>
    </row>
    <row r="1150" spans="2:13" s="7" customFormat="1">
      <c r="B1150" s="83"/>
      <c r="C1150" s="75"/>
      <c r="E1150" s="83"/>
      <c r="F1150" s="84"/>
      <c r="G1150" s="84"/>
      <c r="H1150" s="9"/>
      <c r="I1150" s="84"/>
      <c r="J1150" s="75"/>
      <c r="L1150" s="75"/>
      <c r="M1150" s="9"/>
    </row>
    <row r="1151" spans="2:13" s="7" customFormat="1">
      <c r="B1151" s="83"/>
      <c r="C1151" s="75"/>
      <c r="E1151" s="83"/>
      <c r="F1151" s="84"/>
      <c r="G1151" s="84"/>
      <c r="H1151" s="9"/>
      <c r="I1151" s="84"/>
      <c r="J1151" s="75"/>
      <c r="L1151" s="75"/>
      <c r="M1151" s="9"/>
    </row>
    <row r="1152" spans="2:13" s="7" customFormat="1">
      <c r="B1152" s="83"/>
      <c r="C1152" s="75"/>
      <c r="E1152" s="83"/>
      <c r="F1152" s="84"/>
      <c r="G1152" s="84"/>
      <c r="H1152" s="9"/>
      <c r="I1152" s="84"/>
      <c r="J1152" s="75"/>
      <c r="L1152" s="75"/>
      <c r="M1152" s="9"/>
    </row>
    <row r="1153" spans="2:13" s="7" customFormat="1">
      <c r="B1153" s="83"/>
      <c r="C1153" s="75"/>
      <c r="E1153" s="83"/>
      <c r="F1153" s="84"/>
      <c r="G1153" s="84"/>
      <c r="H1153" s="9"/>
      <c r="I1153" s="84"/>
      <c r="J1153" s="75"/>
      <c r="L1153" s="75"/>
      <c r="M1153" s="9"/>
    </row>
    <row r="1154" spans="2:13" s="7" customFormat="1">
      <c r="B1154" s="83"/>
      <c r="C1154" s="75"/>
      <c r="E1154" s="83"/>
      <c r="F1154" s="84"/>
      <c r="G1154" s="84"/>
      <c r="H1154" s="9"/>
      <c r="I1154" s="84"/>
      <c r="J1154" s="75"/>
      <c r="L1154" s="75"/>
      <c r="M1154" s="9"/>
    </row>
    <row r="1155" spans="2:13" s="7" customFormat="1">
      <c r="B1155" s="83"/>
      <c r="C1155" s="75"/>
      <c r="E1155" s="83"/>
      <c r="F1155" s="84"/>
      <c r="G1155" s="84"/>
      <c r="H1155" s="9"/>
      <c r="I1155" s="84"/>
      <c r="J1155" s="75"/>
      <c r="L1155" s="75"/>
      <c r="M1155" s="9"/>
    </row>
    <row r="1156" spans="2:13" s="7" customFormat="1">
      <c r="B1156" s="83"/>
      <c r="C1156" s="75"/>
      <c r="E1156" s="83"/>
      <c r="F1156" s="84"/>
      <c r="G1156" s="84"/>
      <c r="H1156" s="9"/>
      <c r="I1156" s="84"/>
      <c r="J1156" s="75"/>
      <c r="L1156" s="75"/>
      <c r="M1156" s="9"/>
    </row>
    <row r="1157" spans="2:13" s="7" customFormat="1">
      <c r="B1157" s="83"/>
      <c r="C1157" s="75"/>
      <c r="E1157" s="83"/>
      <c r="F1157" s="84"/>
      <c r="G1157" s="84"/>
      <c r="H1157" s="9"/>
      <c r="I1157" s="84"/>
      <c r="J1157" s="75"/>
      <c r="L1157" s="75"/>
      <c r="M1157" s="9"/>
    </row>
    <row r="1158" spans="2:13" s="7" customFormat="1">
      <c r="B1158" s="83"/>
      <c r="C1158" s="75"/>
      <c r="E1158" s="83"/>
      <c r="F1158" s="84"/>
      <c r="G1158" s="84"/>
      <c r="H1158" s="9"/>
      <c r="I1158" s="84"/>
      <c r="J1158" s="75"/>
      <c r="L1158" s="75"/>
      <c r="M1158" s="9"/>
    </row>
    <row r="1159" spans="2:13" s="7" customFormat="1">
      <c r="B1159" s="83"/>
      <c r="C1159" s="75"/>
      <c r="E1159" s="83"/>
      <c r="F1159" s="84"/>
      <c r="G1159" s="84"/>
      <c r="H1159" s="9"/>
      <c r="I1159" s="84"/>
      <c r="J1159" s="75"/>
      <c r="L1159" s="75"/>
      <c r="M1159" s="9"/>
    </row>
    <row r="1160" spans="2:13" s="7" customFormat="1">
      <c r="B1160" s="83"/>
      <c r="C1160" s="75"/>
      <c r="E1160" s="83"/>
      <c r="F1160" s="84"/>
      <c r="G1160" s="84"/>
      <c r="H1160" s="9"/>
      <c r="I1160" s="84"/>
      <c r="J1160" s="75"/>
      <c r="L1160" s="75"/>
      <c r="M1160" s="9"/>
    </row>
    <row r="1161" spans="2:13" s="7" customFormat="1">
      <c r="B1161" s="83"/>
      <c r="C1161" s="75"/>
      <c r="E1161" s="83"/>
      <c r="F1161" s="84"/>
      <c r="G1161" s="84"/>
      <c r="H1161" s="9"/>
      <c r="I1161" s="84"/>
      <c r="J1161" s="75"/>
      <c r="L1161" s="75"/>
      <c r="M1161" s="9"/>
    </row>
    <row r="1162" spans="2:13" s="7" customFormat="1">
      <c r="B1162" s="83"/>
      <c r="C1162" s="75"/>
      <c r="E1162" s="83"/>
      <c r="F1162" s="84"/>
      <c r="G1162" s="84"/>
      <c r="H1162" s="9"/>
      <c r="I1162" s="84"/>
      <c r="J1162" s="75"/>
      <c r="L1162" s="75"/>
      <c r="M1162" s="9"/>
    </row>
    <row r="1163" spans="2:13" s="7" customFormat="1">
      <c r="B1163" s="83"/>
      <c r="C1163" s="75"/>
      <c r="E1163" s="83"/>
      <c r="F1163" s="84"/>
      <c r="G1163" s="84"/>
      <c r="H1163" s="9"/>
      <c r="I1163" s="84"/>
      <c r="J1163" s="75"/>
      <c r="L1163" s="75"/>
      <c r="M1163" s="9"/>
    </row>
    <row r="1164" spans="2:13" s="7" customFormat="1">
      <c r="B1164" s="83"/>
      <c r="C1164" s="75"/>
      <c r="E1164" s="83"/>
      <c r="F1164" s="84"/>
      <c r="G1164" s="84"/>
      <c r="H1164" s="9"/>
      <c r="I1164" s="84"/>
      <c r="J1164" s="75"/>
      <c r="L1164" s="75"/>
      <c r="M1164" s="9"/>
    </row>
    <row r="1165" spans="2:13" s="7" customFormat="1">
      <c r="B1165" s="83"/>
      <c r="C1165" s="75"/>
      <c r="E1165" s="83"/>
      <c r="F1165" s="84"/>
      <c r="G1165" s="84"/>
      <c r="H1165" s="9"/>
      <c r="I1165" s="84"/>
      <c r="J1165" s="75"/>
      <c r="L1165" s="75"/>
      <c r="M1165" s="9"/>
    </row>
    <row r="1166" spans="2:13" s="7" customFormat="1">
      <c r="B1166" s="83"/>
      <c r="C1166" s="75"/>
      <c r="E1166" s="83"/>
      <c r="F1166" s="84"/>
      <c r="G1166" s="84"/>
      <c r="H1166" s="9"/>
      <c r="I1166" s="84"/>
      <c r="J1166" s="75"/>
      <c r="L1166" s="75"/>
      <c r="M1166" s="9"/>
    </row>
    <row r="1167" spans="2:13" s="7" customFormat="1">
      <c r="B1167" s="83"/>
      <c r="C1167" s="75"/>
      <c r="E1167" s="83"/>
      <c r="F1167" s="84"/>
      <c r="G1167" s="84"/>
      <c r="H1167" s="9"/>
      <c r="I1167" s="84"/>
      <c r="J1167" s="75"/>
      <c r="L1167" s="75"/>
      <c r="M1167" s="9"/>
    </row>
    <row r="1168" spans="2:13" s="7" customFormat="1">
      <c r="B1168" s="83"/>
      <c r="C1168" s="75"/>
      <c r="E1168" s="83"/>
      <c r="F1168" s="84"/>
      <c r="G1168" s="84"/>
      <c r="H1168" s="9"/>
      <c r="I1168" s="84"/>
      <c r="J1168" s="75"/>
      <c r="L1168" s="75"/>
      <c r="M1168" s="9"/>
    </row>
    <row r="1169" spans="2:13" s="7" customFormat="1">
      <c r="B1169" s="83"/>
      <c r="C1169" s="75"/>
      <c r="E1169" s="83"/>
      <c r="F1169" s="84"/>
      <c r="G1169" s="84"/>
      <c r="H1169" s="9"/>
      <c r="I1169" s="84"/>
      <c r="J1169" s="75"/>
      <c r="L1169" s="75"/>
      <c r="M1169" s="9"/>
    </row>
    <row r="1170" spans="2:13" s="7" customFormat="1">
      <c r="B1170" s="83"/>
      <c r="C1170" s="75"/>
      <c r="E1170" s="83"/>
      <c r="F1170" s="84"/>
      <c r="G1170" s="84"/>
      <c r="H1170" s="9"/>
      <c r="I1170" s="84"/>
      <c r="J1170" s="75"/>
      <c r="L1170" s="75"/>
      <c r="M1170" s="9"/>
    </row>
    <row r="1171" spans="2:13" s="7" customFormat="1">
      <c r="B1171" s="83"/>
      <c r="C1171" s="75"/>
      <c r="E1171" s="83"/>
      <c r="F1171" s="84"/>
      <c r="G1171" s="84"/>
      <c r="H1171" s="9"/>
      <c r="I1171" s="84"/>
      <c r="J1171" s="75"/>
      <c r="L1171" s="75"/>
      <c r="M1171" s="9"/>
    </row>
    <row r="1172" spans="2:13" s="7" customFormat="1">
      <c r="B1172" s="83"/>
      <c r="C1172" s="75"/>
      <c r="E1172" s="83"/>
      <c r="F1172" s="84"/>
      <c r="G1172" s="84"/>
      <c r="H1172" s="9"/>
      <c r="I1172" s="84"/>
      <c r="J1172" s="75"/>
      <c r="L1172" s="75"/>
      <c r="M1172" s="9"/>
    </row>
    <row r="1173" spans="2:13" s="7" customFormat="1">
      <c r="B1173" s="83"/>
      <c r="C1173" s="75"/>
      <c r="E1173" s="83"/>
      <c r="F1173" s="84"/>
      <c r="G1173" s="84"/>
      <c r="H1173" s="9"/>
      <c r="I1173" s="84"/>
      <c r="J1173" s="75"/>
      <c r="L1173" s="75"/>
      <c r="M1173" s="9"/>
    </row>
    <row r="1174" spans="2:13" s="7" customFormat="1">
      <c r="B1174" s="83"/>
      <c r="C1174" s="75"/>
      <c r="E1174" s="83"/>
      <c r="F1174" s="84"/>
      <c r="G1174" s="84"/>
      <c r="H1174" s="9"/>
      <c r="I1174" s="84"/>
      <c r="J1174" s="75"/>
      <c r="L1174" s="75"/>
      <c r="M1174" s="9"/>
    </row>
    <row r="1175" spans="2:13" s="7" customFormat="1">
      <c r="B1175" s="83"/>
      <c r="C1175" s="75"/>
      <c r="E1175" s="83"/>
      <c r="F1175" s="84"/>
      <c r="G1175" s="84"/>
      <c r="H1175" s="9"/>
      <c r="I1175" s="84"/>
      <c r="J1175" s="75"/>
      <c r="L1175" s="75"/>
      <c r="M1175" s="9"/>
    </row>
    <row r="1176" spans="2:13" s="7" customFormat="1">
      <c r="B1176" s="83"/>
      <c r="C1176" s="75"/>
      <c r="E1176" s="83"/>
      <c r="F1176" s="84"/>
      <c r="G1176" s="84"/>
      <c r="H1176" s="9"/>
      <c r="I1176" s="84"/>
      <c r="J1176" s="75"/>
      <c r="L1176" s="75"/>
      <c r="M1176" s="9"/>
    </row>
    <row r="1177" spans="2:13" s="7" customFormat="1">
      <c r="B1177" s="83"/>
      <c r="C1177" s="75"/>
      <c r="E1177" s="83"/>
      <c r="F1177" s="84"/>
      <c r="G1177" s="84"/>
      <c r="H1177" s="9"/>
      <c r="I1177" s="84"/>
      <c r="J1177" s="75"/>
      <c r="L1177" s="75"/>
      <c r="M1177" s="9"/>
    </row>
    <row r="1178" spans="2:13" s="7" customFormat="1">
      <c r="B1178" s="83"/>
      <c r="C1178" s="75"/>
      <c r="E1178" s="83"/>
      <c r="F1178" s="84"/>
      <c r="G1178" s="84"/>
      <c r="H1178" s="9"/>
      <c r="I1178" s="84"/>
      <c r="J1178" s="75"/>
      <c r="L1178" s="75"/>
      <c r="M1178" s="9"/>
    </row>
    <row r="1179" spans="2:13" s="7" customFormat="1">
      <c r="B1179" s="83"/>
      <c r="C1179" s="75"/>
      <c r="E1179" s="83"/>
      <c r="F1179" s="84"/>
      <c r="G1179" s="84"/>
      <c r="H1179" s="9"/>
      <c r="I1179" s="84"/>
      <c r="J1179" s="75"/>
      <c r="L1179" s="75"/>
      <c r="M1179" s="9"/>
    </row>
    <row r="1180" spans="2:13" s="7" customFormat="1">
      <c r="B1180" s="83"/>
      <c r="C1180" s="75"/>
      <c r="E1180" s="83"/>
      <c r="F1180" s="84"/>
      <c r="G1180" s="84"/>
      <c r="H1180" s="9"/>
      <c r="I1180" s="84"/>
      <c r="J1180" s="75"/>
      <c r="L1180" s="75"/>
      <c r="M1180" s="9"/>
    </row>
    <row r="1181" spans="2:13" s="7" customFormat="1">
      <c r="B1181" s="83"/>
      <c r="C1181" s="75"/>
      <c r="E1181" s="83"/>
      <c r="F1181" s="84"/>
      <c r="G1181" s="84"/>
      <c r="H1181" s="9"/>
      <c r="I1181" s="84"/>
      <c r="J1181" s="75"/>
      <c r="L1181" s="75"/>
      <c r="M1181" s="9"/>
    </row>
    <row r="1182" spans="2:13" s="7" customFormat="1">
      <c r="B1182" s="83"/>
      <c r="C1182" s="75"/>
      <c r="E1182" s="83"/>
      <c r="F1182" s="84"/>
      <c r="G1182" s="84"/>
      <c r="H1182" s="9"/>
      <c r="I1182" s="84"/>
      <c r="J1182" s="75"/>
      <c r="L1182" s="75"/>
      <c r="M1182" s="9"/>
    </row>
    <row r="1183" spans="2:13" s="7" customFormat="1">
      <c r="B1183" s="83"/>
      <c r="C1183" s="75"/>
      <c r="E1183" s="83"/>
      <c r="F1183" s="84"/>
      <c r="G1183" s="84"/>
      <c r="H1183" s="9"/>
      <c r="I1183" s="84"/>
      <c r="J1183" s="75"/>
      <c r="L1183" s="75"/>
      <c r="M1183" s="9"/>
    </row>
    <row r="1184" spans="2:13" s="7" customFormat="1">
      <c r="B1184" s="83"/>
      <c r="C1184" s="75"/>
      <c r="E1184" s="83"/>
      <c r="F1184" s="84"/>
      <c r="G1184" s="84"/>
      <c r="H1184" s="9"/>
      <c r="I1184" s="84"/>
      <c r="J1184" s="75"/>
      <c r="L1184" s="75"/>
      <c r="M1184" s="9"/>
    </row>
    <row r="1185" spans="2:13" s="7" customFormat="1">
      <c r="B1185" s="83"/>
      <c r="C1185" s="75"/>
      <c r="E1185" s="83"/>
      <c r="F1185" s="84"/>
      <c r="G1185" s="84"/>
      <c r="H1185" s="9"/>
      <c r="I1185" s="84"/>
      <c r="J1185" s="75"/>
      <c r="L1185" s="75"/>
      <c r="M1185" s="9"/>
    </row>
    <row r="1186" spans="2:13" s="7" customFormat="1">
      <c r="B1186" s="83"/>
      <c r="C1186" s="75"/>
      <c r="E1186" s="83"/>
      <c r="F1186" s="84"/>
      <c r="G1186" s="84"/>
      <c r="H1186" s="9"/>
      <c r="I1186" s="84"/>
      <c r="J1186" s="75"/>
      <c r="L1186" s="75"/>
      <c r="M1186" s="9"/>
    </row>
    <row r="1187" spans="2:13" s="7" customFormat="1">
      <c r="B1187" s="83"/>
      <c r="C1187" s="75"/>
      <c r="E1187" s="83"/>
      <c r="F1187" s="84"/>
      <c r="G1187" s="84"/>
      <c r="H1187" s="9"/>
      <c r="I1187" s="84"/>
      <c r="J1187" s="75"/>
      <c r="L1187" s="75"/>
      <c r="M1187" s="9"/>
    </row>
    <row r="1188" spans="2:13" s="7" customFormat="1">
      <c r="B1188" s="83"/>
      <c r="C1188" s="75"/>
      <c r="E1188" s="83"/>
      <c r="F1188" s="84"/>
      <c r="G1188" s="84"/>
      <c r="H1188" s="9"/>
      <c r="I1188" s="84"/>
      <c r="J1188" s="75"/>
      <c r="L1188" s="75"/>
      <c r="M1188" s="9"/>
    </row>
    <row r="1189" spans="2:13" s="7" customFormat="1">
      <c r="B1189" s="83"/>
      <c r="C1189" s="75"/>
      <c r="E1189" s="83"/>
      <c r="F1189" s="84"/>
      <c r="G1189" s="84"/>
      <c r="H1189" s="9"/>
      <c r="I1189" s="84"/>
      <c r="J1189" s="75"/>
      <c r="L1189" s="75"/>
      <c r="M1189" s="9"/>
    </row>
    <row r="1190" spans="2:13" s="7" customFormat="1">
      <c r="B1190" s="83"/>
      <c r="C1190" s="75"/>
      <c r="E1190" s="83"/>
      <c r="F1190" s="84"/>
      <c r="G1190" s="84"/>
      <c r="H1190" s="9"/>
      <c r="I1190" s="84"/>
      <c r="J1190" s="75"/>
      <c r="L1190" s="75"/>
      <c r="M1190" s="9"/>
    </row>
    <row r="1191" spans="2:13" s="7" customFormat="1">
      <c r="B1191" s="83"/>
      <c r="C1191" s="75"/>
      <c r="E1191" s="83"/>
      <c r="F1191" s="84"/>
      <c r="G1191" s="84"/>
      <c r="H1191" s="9"/>
      <c r="I1191" s="84"/>
      <c r="J1191" s="75"/>
      <c r="L1191" s="75"/>
      <c r="M1191" s="9"/>
    </row>
    <row r="1192" spans="2:13" s="7" customFormat="1">
      <c r="B1192" s="83"/>
      <c r="C1192" s="75"/>
      <c r="E1192" s="83"/>
      <c r="F1192" s="84"/>
      <c r="G1192" s="84"/>
      <c r="H1192" s="9"/>
      <c r="I1192" s="84"/>
      <c r="J1192" s="75"/>
      <c r="L1192" s="75"/>
      <c r="M1192" s="9"/>
    </row>
    <row r="1193" spans="2:13" s="7" customFormat="1">
      <c r="B1193" s="83"/>
      <c r="C1193" s="75"/>
      <c r="E1193" s="83"/>
      <c r="F1193" s="84"/>
      <c r="G1193" s="84"/>
      <c r="H1193" s="9"/>
      <c r="I1193" s="84"/>
      <c r="J1193" s="75"/>
      <c r="L1193" s="75"/>
      <c r="M1193" s="9"/>
    </row>
    <row r="1194" spans="2:13" s="7" customFormat="1">
      <c r="B1194" s="83"/>
      <c r="C1194" s="75"/>
      <c r="E1194" s="83"/>
      <c r="F1194" s="84"/>
      <c r="G1194" s="84"/>
      <c r="H1194" s="9"/>
      <c r="I1194" s="84"/>
      <c r="J1194" s="75"/>
      <c r="L1194" s="75"/>
      <c r="M1194" s="9"/>
    </row>
    <row r="1195" spans="2:13" s="7" customFormat="1">
      <c r="B1195" s="83"/>
      <c r="C1195" s="75"/>
      <c r="E1195" s="83"/>
      <c r="F1195" s="84"/>
      <c r="G1195" s="84"/>
      <c r="H1195" s="9"/>
      <c r="I1195" s="84"/>
      <c r="J1195" s="75"/>
      <c r="L1195" s="75"/>
      <c r="M1195" s="9"/>
    </row>
    <row r="1196" spans="2:13" s="7" customFormat="1">
      <c r="B1196" s="83"/>
      <c r="C1196" s="75"/>
      <c r="E1196" s="83"/>
      <c r="F1196" s="84"/>
      <c r="G1196" s="84"/>
      <c r="H1196" s="9"/>
      <c r="I1196" s="84"/>
      <c r="J1196" s="75"/>
      <c r="L1196" s="75"/>
      <c r="M1196" s="9"/>
    </row>
    <row r="1197" spans="2:13" s="7" customFormat="1">
      <c r="B1197" s="83"/>
      <c r="C1197" s="75"/>
      <c r="E1197" s="83"/>
      <c r="F1197" s="84"/>
      <c r="G1197" s="84"/>
      <c r="H1197" s="9"/>
      <c r="I1197" s="84"/>
      <c r="J1197" s="75"/>
      <c r="L1197" s="75"/>
      <c r="M1197" s="9"/>
    </row>
    <row r="1198" spans="2:13" s="7" customFormat="1">
      <c r="B1198" s="83"/>
      <c r="C1198" s="75"/>
      <c r="E1198" s="83"/>
      <c r="F1198" s="84"/>
      <c r="G1198" s="84"/>
      <c r="H1198" s="9"/>
      <c r="I1198" s="84"/>
      <c r="J1198" s="75"/>
      <c r="L1198" s="75"/>
      <c r="M1198" s="9"/>
    </row>
    <row r="1199" spans="2:13" s="7" customFormat="1">
      <c r="B1199" s="83"/>
      <c r="C1199" s="75"/>
      <c r="E1199" s="83"/>
      <c r="F1199" s="84"/>
      <c r="G1199" s="84"/>
      <c r="H1199" s="9"/>
      <c r="I1199" s="84"/>
      <c r="J1199" s="75"/>
      <c r="L1199" s="75"/>
      <c r="M1199" s="9"/>
    </row>
    <row r="1200" spans="2:13" s="7" customFormat="1">
      <c r="B1200" s="83"/>
      <c r="C1200" s="75"/>
      <c r="E1200" s="83"/>
      <c r="F1200" s="84"/>
      <c r="G1200" s="84"/>
      <c r="H1200" s="9"/>
      <c r="I1200" s="84"/>
      <c r="J1200" s="75"/>
      <c r="L1200" s="75"/>
      <c r="M1200" s="9"/>
    </row>
    <row r="1201" spans="2:13" s="7" customFormat="1">
      <c r="B1201" s="83"/>
      <c r="C1201" s="75"/>
      <c r="E1201" s="83"/>
      <c r="F1201" s="84"/>
      <c r="G1201" s="84"/>
      <c r="H1201" s="9"/>
      <c r="I1201" s="84"/>
      <c r="J1201" s="75"/>
      <c r="L1201" s="75"/>
      <c r="M1201" s="9"/>
    </row>
    <row r="1202" spans="2:13" s="7" customFormat="1">
      <c r="B1202" s="83"/>
      <c r="C1202" s="75"/>
      <c r="E1202" s="83"/>
      <c r="F1202" s="84"/>
      <c r="G1202" s="84"/>
      <c r="H1202" s="9"/>
      <c r="I1202" s="84"/>
      <c r="J1202" s="75"/>
      <c r="L1202" s="75"/>
      <c r="M1202" s="9"/>
    </row>
    <row r="1203" spans="2:13" s="7" customFormat="1">
      <c r="B1203" s="83"/>
      <c r="C1203" s="75"/>
      <c r="E1203" s="83"/>
      <c r="F1203" s="84"/>
      <c r="G1203" s="84"/>
      <c r="H1203" s="9"/>
      <c r="I1203" s="84"/>
      <c r="J1203" s="75"/>
      <c r="L1203" s="75"/>
      <c r="M1203" s="9"/>
    </row>
    <row r="1204" spans="2:13" s="7" customFormat="1">
      <c r="B1204" s="83"/>
      <c r="C1204" s="75"/>
      <c r="E1204" s="83"/>
      <c r="F1204" s="84"/>
      <c r="G1204" s="84"/>
      <c r="H1204" s="9"/>
      <c r="I1204" s="84"/>
      <c r="J1204" s="75"/>
      <c r="L1204" s="75"/>
      <c r="M1204" s="9"/>
    </row>
    <row r="1205" spans="2:13" s="7" customFormat="1">
      <c r="B1205" s="83"/>
      <c r="C1205" s="75"/>
      <c r="E1205" s="83"/>
      <c r="F1205" s="84"/>
      <c r="G1205" s="84"/>
      <c r="H1205" s="9"/>
      <c r="I1205" s="84"/>
      <c r="J1205" s="75"/>
      <c r="L1205" s="75"/>
      <c r="M1205" s="9"/>
    </row>
    <row r="1206" spans="2:13" s="7" customFormat="1">
      <c r="B1206" s="83"/>
      <c r="C1206" s="75"/>
      <c r="E1206" s="83"/>
      <c r="F1206" s="84"/>
      <c r="G1206" s="84"/>
      <c r="H1206" s="9"/>
      <c r="I1206" s="84"/>
      <c r="J1206" s="75"/>
      <c r="L1206" s="75"/>
      <c r="M1206" s="9"/>
    </row>
    <row r="1207" spans="2:13" s="7" customFormat="1">
      <c r="B1207" s="83"/>
      <c r="C1207" s="75"/>
      <c r="E1207" s="83"/>
      <c r="F1207" s="84"/>
      <c r="G1207" s="84"/>
      <c r="H1207" s="9"/>
      <c r="I1207" s="84"/>
      <c r="J1207" s="75"/>
      <c r="L1207" s="75"/>
      <c r="M1207" s="9"/>
    </row>
    <row r="1208" spans="2:13" s="7" customFormat="1">
      <c r="B1208" s="83"/>
      <c r="C1208" s="75"/>
      <c r="E1208" s="83"/>
      <c r="F1208" s="84"/>
      <c r="G1208" s="84"/>
      <c r="H1208" s="9"/>
      <c r="I1208" s="84"/>
      <c r="J1208" s="75"/>
      <c r="L1208" s="75"/>
      <c r="M1208" s="9"/>
    </row>
    <row r="1209" spans="2:13" s="7" customFormat="1">
      <c r="B1209" s="83"/>
      <c r="C1209" s="75"/>
      <c r="E1209" s="83"/>
      <c r="F1209" s="84"/>
      <c r="G1209" s="84"/>
      <c r="H1209" s="9"/>
      <c r="I1209" s="84"/>
      <c r="J1209" s="75"/>
      <c r="L1209" s="75"/>
      <c r="M1209" s="9"/>
    </row>
    <row r="1210" spans="2:13" s="7" customFormat="1">
      <c r="B1210" s="83"/>
      <c r="C1210" s="75"/>
      <c r="E1210" s="83"/>
      <c r="F1210" s="84"/>
      <c r="G1210" s="84"/>
      <c r="H1210" s="9"/>
      <c r="I1210" s="84"/>
      <c r="J1210" s="75"/>
      <c r="L1210" s="75"/>
      <c r="M1210" s="9"/>
    </row>
    <row r="1211" spans="2:13" s="7" customFormat="1">
      <c r="B1211" s="83"/>
      <c r="C1211" s="75"/>
      <c r="E1211" s="83"/>
      <c r="F1211" s="84"/>
      <c r="G1211" s="84"/>
      <c r="H1211" s="9"/>
      <c r="I1211" s="84"/>
      <c r="J1211" s="75"/>
      <c r="L1211" s="75"/>
      <c r="M1211" s="9"/>
    </row>
    <row r="1212" spans="2:13" s="7" customFormat="1">
      <c r="B1212" s="83"/>
      <c r="C1212" s="75"/>
      <c r="E1212" s="83"/>
      <c r="F1212" s="84"/>
      <c r="G1212" s="84"/>
      <c r="H1212" s="9"/>
      <c r="I1212" s="84"/>
      <c r="J1212" s="75"/>
      <c r="L1212" s="75"/>
      <c r="M1212" s="9"/>
    </row>
    <row r="1213" spans="2:13" s="7" customFormat="1">
      <c r="B1213" s="83"/>
      <c r="C1213" s="75"/>
      <c r="E1213" s="83"/>
      <c r="F1213" s="84"/>
      <c r="G1213" s="84"/>
      <c r="H1213" s="9"/>
      <c r="I1213" s="84"/>
      <c r="J1213" s="75"/>
      <c r="L1213" s="75"/>
      <c r="M1213" s="9"/>
    </row>
    <row r="1214" spans="2:13" s="7" customFormat="1">
      <c r="B1214" s="83"/>
      <c r="C1214" s="75"/>
      <c r="E1214" s="83"/>
      <c r="F1214" s="84"/>
      <c r="G1214" s="84"/>
      <c r="H1214" s="9"/>
      <c r="I1214" s="84"/>
      <c r="J1214" s="75"/>
      <c r="L1214" s="75"/>
      <c r="M1214" s="9"/>
    </row>
    <row r="1215" spans="2:13" s="7" customFormat="1">
      <c r="B1215" s="83"/>
      <c r="C1215" s="75"/>
      <c r="E1215" s="83"/>
      <c r="F1215" s="84"/>
      <c r="G1215" s="84"/>
      <c r="H1215" s="9"/>
      <c r="I1215" s="84"/>
      <c r="J1215" s="75"/>
      <c r="L1215" s="75"/>
      <c r="M1215" s="9"/>
    </row>
    <row r="1216" spans="2:13" s="7" customFormat="1">
      <c r="B1216" s="83"/>
      <c r="C1216" s="75"/>
      <c r="E1216" s="83"/>
      <c r="F1216" s="84"/>
      <c r="G1216" s="84"/>
      <c r="H1216" s="9"/>
      <c r="I1216" s="84"/>
      <c r="J1216" s="75"/>
      <c r="L1216" s="75"/>
      <c r="M1216" s="9"/>
    </row>
    <row r="1217" spans="2:13" s="7" customFormat="1">
      <c r="B1217" s="83"/>
      <c r="C1217" s="75"/>
      <c r="E1217" s="83"/>
      <c r="F1217" s="84"/>
      <c r="G1217" s="84"/>
      <c r="H1217" s="9"/>
      <c r="I1217" s="84"/>
      <c r="J1217" s="75"/>
      <c r="L1217" s="75"/>
      <c r="M1217" s="9"/>
    </row>
    <row r="1218" spans="2:13" s="7" customFormat="1">
      <c r="B1218" s="83"/>
      <c r="C1218" s="75"/>
      <c r="E1218" s="83"/>
      <c r="F1218" s="84"/>
      <c r="G1218" s="84"/>
      <c r="H1218" s="9"/>
      <c r="I1218" s="84"/>
      <c r="J1218" s="75"/>
      <c r="L1218" s="75"/>
      <c r="M1218" s="9"/>
    </row>
    <row r="1219" spans="2:13" s="7" customFormat="1">
      <c r="B1219" s="83"/>
      <c r="C1219" s="75"/>
      <c r="E1219" s="83"/>
      <c r="F1219" s="84"/>
      <c r="G1219" s="84"/>
      <c r="H1219" s="9"/>
      <c r="I1219" s="84"/>
      <c r="J1219" s="75"/>
      <c r="L1219" s="75"/>
      <c r="M1219" s="9"/>
    </row>
    <row r="1220" spans="2:13" s="7" customFormat="1">
      <c r="B1220" s="83"/>
      <c r="C1220" s="75"/>
      <c r="E1220" s="83"/>
      <c r="F1220" s="84"/>
      <c r="G1220" s="84"/>
      <c r="H1220" s="9"/>
      <c r="I1220" s="84"/>
      <c r="J1220" s="75"/>
      <c r="L1220" s="75"/>
      <c r="M1220" s="9"/>
    </row>
    <row r="1221" spans="2:13" s="7" customFormat="1">
      <c r="B1221" s="83"/>
      <c r="C1221" s="75"/>
      <c r="E1221" s="83"/>
      <c r="F1221" s="84"/>
      <c r="G1221" s="84"/>
      <c r="H1221" s="9"/>
      <c r="I1221" s="84"/>
      <c r="J1221" s="75"/>
      <c r="L1221" s="75"/>
      <c r="M1221" s="9"/>
    </row>
    <row r="1222" spans="2:13" s="7" customFormat="1">
      <c r="B1222" s="83"/>
      <c r="C1222" s="75"/>
      <c r="E1222" s="83"/>
      <c r="F1222" s="84"/>
      <c r="G1222" s="84"/>
      <c r="H1222" s="9"/>
      <c r="I1222" s="84"/>
      <c r="J1222" s="75"/>
      <c r="L1222" s="75"/>
      <c r="M1222" s="9"/>
    </row>
    <row r="1223" spans="2:13" s="7" customFormat="1">
      <c r="B1223" s="83"/>
      <c r="C1223" s="75"/>
      <c r="E1223" s="83"/>
      <c r="F1223" s="84"/>
      <c r="G1223" s="84"/>
      <c r="H1223" s="9"/>
      <c r="I1223" s="84"/>
      <c r="J1223" s="75"/>
      <c r="L1223" s="75"/>
      <c r="M1223" s="9"/>
    </row>
    <row r="1224" spans="2:13" s="7" customFormat="1">
      <c r="B1224" s="83"/>
      <c r="C1224" s="75"/>
      <c r="E1224" s="83"/>
      <c r="F1224" s="84"/>
      <c r="G1224" s="84"/>
      <c r="H1224" s="9"/>
      <c r="I1224" s="84"/>
      <c r="J1224" s="75"/>
      <c r="L1224" s="75"/>
      <c r="M1224" s="9"/>
    </row>
    <row r="1225" spans="2:13" s="7" customFormat="1">
      <c r="B1225" s="83"/>
      <c r="C1225" s="75"/>
      <c r="E1225" s="83"/>
      <c r="F1225" s="84"/>
      <c r="G1225" s="84"/>
      <c r="H1225" s="9"/>
      <c r="I1225" s="84"/>
      <c r="J1225" s="75"/>
      <c r="L1225" s="75"/>
      <c r="M1225" s="9"/>
    </row>
    <row r="1226" spans="2:13" s="7" customFormat="1">
      <c r="B1226" s="83"/>
      <c r="C1226" s="75"/>
      <c r="E1226" s="83"/>
      <c r="F1226" s="84"/>
      <c r="G1226" s="84"/>
      <c r="H1226" s="9"/>
      <c r="I1226" s="84"/>
      <c r="J1226" s="75"/>
      <c r="L1226" s="75"/>
      <c r="M1226" s="9"/>
    </row>
    <row r="1227" spans="2:13" s="7" customFormat="1">
      <c r="B1227" s="83"/>
      <c r="C1227" s="75"/>
      <c r="E1227" s="83"/>
      <c r="F1227" s="84"/>
      <c r="G1227" s="84"/>
      <c r="H1227" s="9"/>
      <c r="I1227" s="84"/>
      <c r="J1227" s="75"/>
      <c r="L1227" s="75"/>
      <c r="M1227" s="9"/>
    </row>
    <row r="1228" spans="2:13" s="7" customFormat="1">
      <c r="B1228" s="83"/>
      <c r="C1228" s="75"/>
      <c r="E1228" s="83"/>
      <c r="F1228" s="84"/>
      <c r="G1228" s="84"/>
      <c r="H1228" s="9"/>
      <c r="I1228" s="84"/>
      <c r="J1228" s="75"/>
      <c r="L1228" s="75"/>
      <c r="M1228" s="9"/>
    </row>
    <row r="1229" spans="2:13" s="7" customFormat="1">
      <c r="B1229" s="83"/>
      <c r="C1229" s="75"/>
      <c r="E1229" s="83"/>
      <c r="F1229" s="84"/>
      <c r="G1229" s="84"/>
      <c r="H1229" s="9"/>
      <c r="I1229" s="84"/>
      <c r="J1229" s="75"/>
      <c r="L1229" s="75"/>
      <c r="M1229" s="9"/>
    </row>
    <row r="1230" spans="2:13" s="7" customFormat="1">
      <c r="B1230" s="83"/>
      <c r="C1230" s="75"/>
      <c r="E1230" s="83"/>
      <c r="F1230" s="84"/>
      <c r="G1230" s="84"/>
      <c r="H1230" s="9"/>
      <c r="I1230" s="84"/>
      <c r="J1230" s="75"/>
      <c r="L1230" s="75"/>
      <c r="M1230" s="9"/>
    </row>
    <row r="1231" spans="2:13" s="7" customFormat="1">
      <c r="B1231" s="83"/>
      <c r="C1231" s="75"/>
      <c r="E1231" s="83"/>
      <c r="F1231" s="84"/>
      <c r="G1231" s="84"/>
      <c r="H1231" s="9"/>
      <c r="I1231" s="84"/>
      <c r="J1231" s="75"/>
      <c r="L1231" s="75"/>
      <c r="M1231" s="9"/>
    </row>
    <row r="1232" spans="2:13" s="7" customFormat="1">
      <c r="B1232" s="83"/>
      <c r="C1232" s="75"/>
      <c r="E1232" s="83"/>
      <c r="F1232" s="84"/>
      <c r="G1232" s="84"/>
      <c r="H1232" s="9"/>
      <c r="I1232" s="84"/>
      <c r="J1232" s="75"/>
      <c r="L1232" s="75"/>
      <c r="M1232" s="9"/>
    </row>
    <row r="1233" spans="2:13" s="7" customFormat="1">
      <c r="B1233" s="83"/>
      <c r="C1233" s="75"/>
      <c r="E1233" s="83"/>
      <c r="F1233" s="84"/>
      <c r="G1233" s="84"/>
      <c r="H1233" s="9"/>
      <c r="I1233" s="84"/>
      <c r="J1233" s="75"/>
      <c r="L1233" s="75"/>
      <c r="M1233" s="9"/>
    </row>
    <row r="1234" spans="2:13" s="7" customFormat="1">
      <c r="B1234" s="83"/>
      <c r="C1234" s="75"/>
      <c r="E1234" s="83"/>
      <c r="F1234" s="84"/>
      <c r="G1234" s="84"/>
      <c r="H1234" s="9"/>
      <c r="I1234" s="84"/>
      <c r="J1234" s="75"/>
      <c r="L1234" s="75"/>
      <c r="M1234" s="9"/>
    </row>
    <row r="1235" spans="2:13" s="7" customFormat="1">
      <c r="B1235" s="83"/>
      <c r="C1235" s="75"/>
      <c r="E1235" s="83"/>
      <c r="F1235" s="84"/>
      <c r="G1235" s="84"/>
      <c r="H1235" s="9"/>
      <c r="I1235" s="84"/>
      <c r="J1235" s="75"/>
      <c r="L1235" s="75"/>
      <c r="M1235" s="9"/>
    </row>
    <row r="1236" spans="2:13" s="7" customFormat="1">
      <c r="B1236" s="83"/>
      <c r="C1236" s="75"/>
      <c r="E1236" s="83"/>
      <c r="F1236" s="84"/>
      <c r="G1236" s="84"/>
      <c r="H1236" s="9"/>
      <c r="I1236" s="84"/>
      <c r="J1236" s="75"/>
      <c r="L1236" s="75"/>
      <c r="M1236" s="9"/>
    </row>
    <row r="1237" spans="2:13" s="7" customFormat="1">
      <c r="B1237" s="83"/>
      <c r="C1237" s="75"/>
      <c r="E1237" s="83"/>
      <c r="F1237" s="84"/>
      <c r="G1237" s="84"/>
      <c r="H1237" s="9"/>
      <c r="I1237" s="84"/>
      <c r="J1237" s="75"/>
      <c r="L1237" s="75"/>
      <c r="M1237" s="9"/>
    </row>
    <row r="1238" spans="2:13" s="7" customFormat="1">
      <c r="B1238" s="83"/>
      <c r="C1238" s="75"/>
      <c r="E1238" s="83"/>
      <c r="F1238" s="84"/>
      <c r="G1238" s="84"/>
      <c r="H1238" s="9"/>
      <c r="I1238" s="84"/>
      <c r="J1238" s="75"/>
      <c r="L1238" s="75"/>
      <c r="M1238" s="9"/>
    </row>
    <row r="1239" spans="2:13" s="7" customFormat="1">
      <c r="B1239" s="83"/>
      <c r="C1239" s="75"/>
      <c r="E1239" s="83"/>
      <c r="F1239" s="84"/>
      <c r="G1239" s="84"/>
      <c r="H1239" s="9"/>
      <c r="I1239" s="84"/>
      <c r="J1239" s="75"/>
      <c r="L1239" s="75"/>
      <c r="M1239" s="9"/>
    </row>
    <row r="1240" spans="2:13" s="7" customFormat="1">
      <c r="B1240" s="83"/>
      <c r="C1240" s="75"/>
      <c r="E1240" s="83"/>
      <c r="F1240" s="84"/>
      <c r="G1240" s="84"/>
      <c r="H1240" s="9"/>
      <c r="I1240" s="84"/>
      <c r="J1240" s="75"/>
      <c r="L1240" s="75"/>
      <c r="M1240" s="9"/>
    </row>
    <row r="1241" spans="2:13" s="7" customFormat="1">
      <c r="B1241" s="83"/>
      <c r="C1241" s="75"/>
      <c r="E1241" s="83"/>
      <c r="F1241" s="84"/>
      <c r="G1241" s="84"/>
      <c r="H1241" s="9"/>
      <c r="I1241" s="84"/>
      <c r="J1241" s="75"/>
      <c r="L1241" s="75"/>
      <c r="M1241" s="9"/>
    </row>
    <row r="1242" spans="2:13" s="7" customFormat="1">
      <c r="B1242" s="83"/>
      <c r="C1242" s="75"/>
      <c r="E1242" s="83"/>
      <c r="F1242" s="84"/>
      <c r="G1242" s="84"/>
      <c r="H1242" s="9"/>
      <c r="I1242" s="84"/>
      <c r="J1242" s="75"/>
      <c r="L1242" s="75"/>
      <c r="M1242" s="9"/>
    </row>
    <row r="1243" spans="2:13" s="7" customFormat="1">
      <c r="B1243" s="83"/>
      <c r="C1243" s="75"/>
      <c r="E1243" s="83"/>
      <c r="F1243" s="84"/>
      <c r="G1243" s="84"/>
      <c r="H1243" s="9"/>
      <c r="I1243" s="84"/>
      <c r="J1243" s="75"/>
      <c r="L1243" s="75"/>
      <c r="M1243" s="9"/>
    </row>
    <row r="1244" spans="2:13" s="7" customFormat="1">
      <c r="B1244" s="83"/>
      <c r="C1244" s="75"/>
      <c r="E1244" s="83"/>
      <c r="F1244" s="84"/>
      <c r="G1244" s="84"/>
      <c r="H1244" s="9"/>
      <c r="I1244" s="84"/>
      <c r="J1244" s="75"/>
      <c r="L1244" s="75"/>
      <c r="M1244" s="9"/>
    </row>
    <row r="1245" spans="2:13" s="7" customFormat="1">
      <c r="B1245" s="83"/>
      <c r="C1245" s="75"/>
      <c r="E1245" s="83"/>
      <c r="F1245" s="84"/>
      <c r="G1245" s="84"/>
      <c r="H1245" s="9"/>
      <c r="I1245" s="84"/>
      <c r="J1245" s="75"/>
      <c r="L1245" s="75"/>
      <c r="M1245" s="9"/>
    </row>
    <row r="1246" spans="2:13" s="7" customFormat="1">
      <c r="B1246" s="83"/>
      <c r="C1246" s="75"/>
      <c r="E1246" s="83"/>
      <c r="F1246" s="84"/>
      <c r="G1246" s="84"/>
      <c r="H1246" s="9"/>
      <c r="I1246" s="84"/>
      <c r="J1246" s="75"/>
      <c r="L1246" s="75"/>
      <c r="M1246" s="9"/>
    </row>
    <row r="1247" spans="2:13" s="7" customFormat="1">
      <c r="B1247" s="83"/>
      <c r="C1247" s="75"/>
      <c r="E1247" s="83"/>
      <c r="F1247" s="84"/>
      <c r="G1247" s="84"/>
      <c r="H1247" s="9"/>
      <c r="I1247" s="84"/>
      <c r="J1247" s="75"/>
      <c r="L1247" s="75"/>
      <c r="M1247" s="9"/>
    </row>
    <row r="1248" spans="2:13" s="7" customFormat="1">
      <c r="B1248" s="83"/>
      <c r="C1248" s="75"/>
      <c r="E1248" s="83"/>
      <c r="F1248" s="84"/>
      <c r="G1248" s="84"/>
      <c r="H1248" s="9"/>
      <c r="I1248" s="84"/>
      <c r="J1248" s="75"/>
      <c r="L1248" s="75"/>
      <c r="M1248" s="9"/>
    </row>
    <row r="1249" spans="2:13" s="7" customFormat="1">
      <c r="B1249" s="83"/>
      <c r="C1249" s="75"/>
      <c r="E1249" s="83"/>
      <c r="F1249" s="84"/>
      <c r="G1249" s="84"/>
      <c r="H1249" s="9"/>
      <c r="I1249" s="84"/>
      <c r="J1249" s="75"/>
      <c r="L1249" s="75"/>
      <c r="M1249" s="9"/>
    </row>
    <row r="1250" spans="2:13" s="7" customFormat="1">
      <c r="B1250" s="83"/>
      <c r="C1250" s="75"/>
      <c r="E1250" s="83"/>
      <c r="F1250" s="84"/>
      <c r="G1250" s="84"/>
      <c r="H1250" s="9"/>
      <c r="I1250" s="84"/>
      <c r="J1250" s="75"/>
      <c r="L1250" s="75"/>
      <c r="M1250" s="9"/>
    </row>
    <row r="1251" spans="2:13" s="7" customFormat="1">
      <c r="B1251" s="83"/>
      <c r="C1251" s="75"/>
      <c r="E1251" s="83"/>
      <c r="F1251" s="84"/>
      <c r="G1251" s="84"/>
      <c r="H1251" s="9"/>
      <c r="I1251" s="84"/>
      <c r="J1251" s="75"/>
      <c r="L1251" s="75"/>
      <c r="M1251" s="9"/>
    </row>
    <row r="1252" spans="2:13" s="7" customFormat="1">
      <c r="B1252" s="83"/>
      <c r="C1252" s="75"/>
      <c r="E1252" s="83"/>
      <c r="F1252" s="84"/>
      <c r="G1252" s="84"/>
      <c r="H1252" s="9"/>
      <c r="I1252" s="84"/>
      <c r="J1252" s="75"/>
      <c r="L1252" s="75"/>
      <c r="M1252" s="9"/>
    </row>
    <row r="1253" spans="2:13" s="7" customFormat="1">
      <c r="B1253" s="83"/>
      <c r="C1253" s="75"/>
      <c r="E1253" s="83"/>
      <c r="F1253" s="84"/>
      <c r="G1253" s="84"/>
      <c r="H1253" s="9"/>
      <c r="I1253" s="84"/>
      <c r="J1253" s="75"/>
      <c r="L1253" s="75"/>
      <c r="M1253" s="9"/>
    </row>
    <row r="1254" spans="2:13" s="7" customFormat="1">
      <c r="B1254" s="83"/>
      <c r="C1254" s="75"/>
      <c r="E1254" s="83"/>
      <c r="F1254" s="84"/>
      <c r="G1254" s="84"/>
      <c r="H1254" s="9"/>
      <c r="I1254" s="84"/>
      <c r="J1254" s="75"/>
      <c r="L1254" s="75"/>
      <c r="M1254" s="9"/>
    </row>
    <row r="1255" spans="2:13" s="7" customFormat="1">
      <c r="B1255" s="83"/>
      <c r="C1255" s="75"/>
      <c r="E1255" s="83"/>
      <c r="F1255" s="84"/>
      <c r="G1255" s="84"/>
      <c r="H1255" s="9"/>
      <c r="I1255" s="84"/>
      <c r="J1255" s="75"/>
      <c r="L1255" s="75"/>
      <c r="M1255" s="9"/>
    </row>
    <row r="1256" spans="2:13" s="7" customFormat="1">
      <c r="B1256" s="83"/>
      <c r="C1256" s="75"/>
      <c r="E1256" s="83"/>
      <c r="F1256" s="84"/>
      <c r="G1256" s="84"/>
      <c r="H1256" s="9"/>
      <c r="I1256" s="84"/>
      <c r="J1256" s="75"/>
      <c r="L1256" s="75"/>
      <c r="M1256" s="9"/>
    </row>
    <row r="1257" spans="2:13" s="7" customFormat="1">
      <c r="B1257" s="83"/>
      <c r="C1257" s="75"/>
      <c r="E1257" s="83"/>
      <c r="F1257" s="84"/>
      <c r="G1257" s="84"/>
      <c r="H1257" s="9"/>
      <c r="I1257" s="84"/>
      <c r="J1257" s="75"/>
      <c r="L1257" s="75"/>
      <c r="M1257" s="9"/>
    </row>
    <row r="1258" spans="2:13" s="7" customFormat="1">
      <c r="B1258" s="83"/>
      <c r="C1258" s="75"/>
      <c r="E1258" s="83"/>
      <c r="F1258" s="84"/>
      <c r="G1258" s="84"/>
      <c r="H1258" s="9"/>
      <c r="I1258" s="84"/>
      <c r="J1258" s="75"/>
      <c r="L1258" s="75"/>
      <c r="M1258" s="9"/>
    </row>
    <row r="1259" spans="2:13" s="7" customFormat="1">
      <c r="B1259" s="83"/>
      <c r="C1259" s="75"/>
      <c r="E1259" s="83"/>
      <c r="F1259" s="84"/>
      <c r="G1259" s="84"/>
      <c r="H1259" s="9"/>
      <c r="I1259" s="84"/>
      <c r="J1259" s="75"/>
      <c r="L1259" s="75"/>
      <c r="M1259" s="9"/>
    </row>
    <row r="1260" spans="2:13" s="7" customFormat="1">
      <c r="B1260" s="83"/>
      <c r="C1260" s="75"/>
      <c r="E1260" s="83"/>
      <c r="F1260" s="84"/>
      <c r="G1260" s="84"/>
      <c r="H1260" s="9"/>
      <c r="I1260" s="84"/>
      <c r="J1260" s="75"/>
      <c r="L1260" s="75"/>
      <c r="M1260" s="9"/>
    </row>
    <row r="1261" spans="2:13" s="7" customFormat="1">
      <c r="B1261" s="83"/>
      <c r="C1261" s="75"/>
      <c r="E1261" s="83"/>
      <c r="F1261" s="84"/>
      <c r="G1261" s="84"/>
      <c r="H1261" s="9"/>
      <c r="I1261" s="84"/>
      <c r="J1261" s="75"/>
      <c r="L1261" s="75"/>
      <c r="M1261" s="9"/>
    </row>
    <row r="1262" spans="2:13" s="7" customFormat="1">
      <c r="B1262" s="83"/>
      <c r="C1262" s="75"/>
      <c r="E1262" s="83"/>
      <c r="F1262" s="84"/>
      <c r="G1262" s="84"/>
      <c r="H1262" s="9"/>
      <c r="I1262" s="84"/>
      <c r="J1262" s="75"/>
      <c r="L1262" s="75"/>
      <c r="M1262" s="9"/>
    </row>
    <row r="1263" spans="2:13" s="7" customFormat="1">
      <c r="B1263" s="83"/>
      <c r="C1263" s="75"/>
      <c r="E1263" s="83"/>
      <c r="F1263" s="84"/>
      <c r="G1263" s="84"/>
      <c r="H1263" s="9"/>
      <c r="I1263" s="84"/>
      <c r="J1263" s="75"/>
      <c r="L1263" s="75"/>
      <c r="M1263" s="9"/>
    </row>
    <row r="1264" spans="2:13" s="7" customFormat="1">
      <c r="B1264" s="83"/>
      <c r="C1264" s="75"/>
      <c r="E1264" s="83"/>
      <c r="F1264" s="84"/>
      <c r="G1264" s="84"/>
      <c r="H1264" s="9"/>
      <c r="I1264" s="84"/>
      <c r="J1264" s="75"/>
      <c r="L1264" s="75"/>
      <c r="M1264" s="9"/>
    </row>
    <row r="1265" spans="2:13" s="7" customFormat="1">
      <c r="B1265" s="83"/>
      <c r="C1265" s="75"/>
      <c r="E1265" s="83"/>
      <c r="F1265" s="84"/>
      <c r="G1265" s="84"/>
      <c r="H1265" s="9"/>
      <c r="I1265" s="84"/>
      <c r="J1265" s="75"/>
      <c r="L1265" s="75"/>
      <c r="M1265" s="9"/>
    </row>
    <row r="1266" spans="2:13" s="7" customFormat="1">
      <c r="B1266" s="83"/>
      <c r="C1266" s="75"/>
      <c r="E1266" s="83"/>
      <c r="F1266" s="84"/>
      <c r="G1266" s="84"/>
      <c r="H1266" s="9"/>
      <c r="I1266" s="84"/>
      <c r="J1266" s="75"/>
      <c r="L1266" s="75"/>
      <c r="M1266" s="9"/>
    </row>
    <row r="1267" spans="2:13" s="7" customFormat="1">
      <c r="B1267" s="83"/>
      <c r="C1267" s="75"/>
      <c r="E1267" s="83"/>
      <c r="F1267" s="84"/>
      <c r="G1267" s="84"/>
      <c r="H1267" s="9"/>
      <c r="I1267" s="84"/>
      <c r="J1267" s="75"/>
      <c r="L1267" s="75"/>
      <c r="M1267" s="9"/>
    </row>
    <row r="1268" spans="2:13" s="7" customFormat="1">
      <c r="B1268" s="83"/>
      <c r="C1268" s="75"/>
      <c r="E1268" s="83"/>
      <c r="F1268" s="84"/>
      <c r="G1268" s="84"/>
      <c r="H1268" s="9"/>
      <c r="I1268" s="84"/>
      <c r="J1268" s="75"/>
      <c r="L1268" s="75"/>
      <c r="M1268" s="9"/>
    </row>
    <row r="1269" spans="2:13" s="7" customFormat="1">
      <c r="B1269" s="83"/>
      <c r="C1269" s="75"/>
      <c r="E1269" s="83"/>
      <c r="F1269" s="84"/>
      <c r="G1269" s="84"/>
      <c r="H1269" s="9"/>
      <c r="I1269" s="84"/>
      <c r="J1269" s="75"/>
      <c r="L1269" s="75"/>
      <c r="M1269" s="9"/>
    </row>
    <row r="1270" spans="2:13" s="7" customFormat="1">
      <c r="B1270" s="83"/>
      <c r="C1270" s="75"/>
      <c r="E1270" s="83"/>
      <c r="F1270" s="84"/>
      <c r="G1270" s="84"/>
      <c r="H1270" s="9"/>
      <c r="I1270" s="84"/>
      <c r="J1270" s="75"/>
      <c r="L1270" s="75"/>
      <c r="M1270" s="9"/>
    </row>
    <row r="1271" spans="2:13" s="7" customFormat="1">
      <c r="B1271" s="83"/>
      <c r="C1271" s="75"/>
      <c r="E1271" s="83"/>
      <c r="F1271" s="84"/>
      <c r="G1271" s="84"/>
      <c r="H1271" s="9"/>
      <c r="I1271" s="84"/>
      <c r="J1271" s="75"/>
      <c r="L1271" s="75"/>
      <c r="M1271" s="9"/>
    </row>
    <row r="1272" spans="2:13" s="7" customFormat="1">
      <c r="B1272" s="83"/>
      <c r="C1272" s="75"/>
      <c r="E1272" s="83"/>
      <c r="F1272" s="84"/>
      <c r="G1272" s="84"/>
      <c r="H1272" s="9"/>
      <c r="I1272" s="84"/>
      <c r="J1272" s="75"/>
      <c r="L1272" s="75"/>
      <c r="M1272" s="9"/>
    </row>
    <row r="1273" spans="2:13" s="7" customFormat="1">
      <c r="B1273" s="83"/>
      <c r="C1273" s="75"/>
      <c r="E1273" s="83"/>
      <c r="F1273" s="84"/>
      <c r="G1273" s="84"/>
      <c r="H1273" s="9"/>
      <c r="I1273" s="84"/>
      <c r="J1273" s="75"/>
      <c r="L1273" s="75"/>
      <c r="M1273" s="9"/>
    </row>
    <row r="1274" spans="2:13" s="7" customFormat="1">
      <c r="B1274" s="83"/>
      <c r="C1274" s="75"/>
      <c r="E1274" s="83"/>
      <c r="F1274" s="84"/>
      <c r="G1274" s="84"/>
      <c r="H1274" s="9"/>
      <c r="I1274" s="84"/>
      <c r="J1274" s="75"/>
      <c r="L1274" s="75"/>
      <c r="M1274" s="9"/>
    </row>
    <row r="1275" spans="2:13" s="7" customFormat="1">
      <c r="B1275" s="83"/>
      <c r="C1275" s="75"/>
      <c r="E1275" s="83"/>
      <c r="F1275" s="84"/>
      <c r="G1275" s="84"/>
      <c r="H1275" s="9"/>
      <c r="I1275" s="84"/>
      <c r="J1275" s="75"/>
      <c r="L1275" s="75"/>
      <c r="M1275" s="9"/>
    </row>
    <row r="1276" spans="2:13" s="7" customFormat="1">
      <c r="B1276" s="83"/>
      <c r="C1276" s="75"/>
      <c r="E1276" s="83"/>
      <c r="F1276" s="84"/>
      <c r="G1276" s="84"/>
      <c r="H1276" s="9"/>
      <c r="I1276" s="84"/>
      <c r="J1276" s="75"/>
      <c r="L1276" s="75"/>
      <c r="M1276" s="9"/>
    </row>
    <row r="1277" spans="2:13" s="7" customFormat="1">
      <c r="B1277" s="83"/>
      <c r="C1277" s="75"/>
      <c r="E1277" s="83"/>
      <c r="F1277" s="84"/>
      <c r="G1277" s="84"/>
      <c r="H1277" s="9"/>
      <c r="I1277" s="84"/>
      <c r="J1277" s="75"/>
      <c r="L1277" s="75"/>
      <c r="M1277" s="9"/>
    </row>
    <row r="1278" spans="2:13" s="7" customFormat="1">
      <c r="B1278" s="83"/>
      <c r="C1278" s="75"/>
      <c r="E1278" s="83"/>
      <c r="F1278" s="84"/>
      <c r="G1278" s="84"/>
      <c r="H1278" s="9"/>
      <c r="I1278" s="84"/>
      <c r="J1278" s="75"/>
      <c r="L1278" s="75"/>
      <c r="M1278" s="9"/>
    </row>
    <row r="1279" spans="2:13" s="7" customFormat="1">
      <c r="B1279" s="83"/>
      <c r="C1279" s="75"/>
      <c r="E1279" s="83"/>
      <c r="F1279" s="84"/>
      <c r="G1279" s="84"/>
      <c r="H1279" s="9"/>
      <c r="I1279" s="84"/>
      <c r="J1279" s="75"/>
      <c r="L1279" s="75"/>
      <c r="M1279" s="9"/>
    </row>
    <row r="1280" spans="2:13" s="7" customFormat="1">
      <c r="B1280" s="83"/>
      <c r="C1280" s="75"/>
      <c r="E1280" s="83"/>
      <c r="F1280" s="84"/>
      <c r="G1280" s="84"/>
      <c r="H1280" s="9"/>
      <c r="I1280" s="84"/>
      <c r="J1280" s="75"/>
      <c r="L1280" s="75"/>
      <c r="M1280" s="9"/>
    </row>
    <row r="1281" spans="2:13" s="7" customFormat="1">
      <c r="B1281" s="83"/>
      <c r="C1281" s="75"/>
      <c r="E1281" s="83"/>
      <c r="F1281" s="84"/>
      <c r="G1281" s="84"/>
      <c r="H1281" s="9"/>
      <c r="I1281" s="84"/>
      <c r="J1281" s="75"/>
      <c r="L1281" s="75"/>
      <c r="M1281" s="9"/>
    </row>
    <row r="1282" spans="2:13" s="7" customFormat="1">
      <c r="B1282" s="83"/>
      <c r="C1282" s="75"/>
      <c r="E1282" s="83"/>
      <c r="F1282" s="84"/>
      <c r="G1282" s="84"/>
      <c r="H1282" s="9"/>
      <c r="I1282" s="84"/>
      <c r="J1282" s="75"/>
      <c r="L1282" s="75"/>
      <c r="M1282" s="9"/>
    </row>
    <row r="1283" spans="2:13" s="7" customFormat="1">
      <c r="B1283" s="83"/>
      <c r="C1283" s="75"/>
      <c r="E1283" s="83"/>
      <c r="F1283" s="84"/>
      <c r="G1283" s="84"/>
      <c r="H1283" s="9"/>
      <c r="I1283" s="84"/>
      <c r="J1283" s="75"/>
      <c r="L1283" s="75"/>
      <c r="M1283" s="9"/>
    </row>
    <row r="1284" spans="2:13" s="7" customFormat="1">
      <c r="B1284" s="83"/>
      <c r="C1284" s="75"/>
      <c r="E1284" s="83"/>
      <c r="F1284" s="84"/>
      <c r="G1284" s="84"/>
      <c r="H1284" s="9"/>
      <c r="I1284" s="84"/>
      <c r="J1284" s="75"/>
      <c r="L1284" s="75"/>
      <c r="M1284" s="9"/>
    </row>
    <row r="1285" spans="2:13" s="7" customFormat="1">
      <c r="B1285" s="83"/>
      <c r="C1285" s="75"/>
      <c r="E1285" s="83"/>
      <c r="F1285" s="84"/>
      <c r="G1285" s="84"/>
      <c r="H1285" s="9"/>
      <c r="I1285" s="84"/>
      <c r="J1285" s="75"/>
      <c r="L1285" s="75"/>
      <c r="M1285" s="9"/>
    </row>
    <row r="1286" spans="2:13" s="7" customFormat="1">
      <c r="B1286" s="83"/>
      <c r="C1286" s="75"/>
      <c r="E1286" s="83"/>
      <c r="F1286" s="84"/>
      <c r="G1286" s="84"/>
      <c r="H1286" s="9"/>
      <c r="I1286" s="84"/>
      <c r="J1286" s="75"/>
      <c r="L1286" s="75"/>
      <c r="M1286" s="9"/>
    </row>
    <row r="1287" spans="2:13" s="7" customFormat="1">
      <c r="B1287" s="83"/>
      <c r="C1287" s="75"/>
      <c r="E1287" s="83"/>
      <c r="F1287" s="84"/>
      <c r="G1287" s="84"/>
      <c r="H1287" s="9"/>
      <c r="I1287" s="84"/>
      <c r="J1287" s="75"/>
      <c r="L1287" s="75"/>
      <c r="M1287" s="9"/>
    </row>
    <row r="1288" spans="2:13" s="7" customFormat="1">
      <c r="B1288" s="83"/>
      <c r="C1288" s="75"/>
      <c r="E1288" s="83"/>
      <c r="F1288" s="84"/>
      <c r="G1288" s="84"/>
      <c r="H1288" s="9"/>
      <c r="I1288" s="84"/>
      <c r="J1288" s="75"/>
      <c r="L1288" s="75"/>
      <c r="M1288" s="9"/>
    </row>
    <row r="1289" spans="2:13" s="7" customFormat="1">
      <c r="B1289" s="83"/>
      <c r="C1289" s="75"/>
      <c r="E1289" s="83"/>
      <c r="F1289" s="84"/>
      <c r="G1289" s="84"/>
      <c r="H1289" s="9"/>
      <c r="I1289" s="84"/>
      <c r="J1289" s="75"/>
      <c r="L1289" s="75"/>
      <c r="M1289" s="9"/>
    </row>
    <row r="1290" spans="2:13" s="7" customFormat="1">
      <c r="B1290" s="83"/>
      <c r="C1290" s="75"/>
      <c r="E1290" s="83"/>
      <c r="F1290" s="84"/>
      <c r="G1290" s="84"/>
      <c r="H1290" s="9"/>
      <c r="I1290" s="84"/>
      <c r="J1290" s="75"/>
      <c r="L1290" s="75"/>
      <c r="M1290" s="9"/>
    </row>
    <row r="1291" spans="2:13" s="7" customFormat="1">
      <c r="B1291" s="83"/>
      <c r="C1291" s="75"/>
      <c r="E1291" s="83"/>
      <c r="F1291" s="84"/>
      <c r="G1291" s="84"/>
      <c r="H1291" s="9"/>
      <c r="I1291" s="84"/>
      <c r="J1291" s="75"/>
      <c r="L1291" s="75"/>
      <c r="M1291" s="9"/>
    </row>
    <row r="1292" spans="2:13" s="7" customFormat="1">
      <c r="B1292" s="83"/>
      <c r="C1292" s="75"/>
      <c r="E1292" s="83"/>
      <c r="F1292" s="84"/>
      <c r="G1292" s="84"/>
      <c r="H1292" s="9"/>
      <c r="I1292" s="84"/>
      <c r="J1292" s="75"/>
      <c r="L1292" s="75"/>
      <c r="M1292" s="9"/>
    </row>
    <row r="1293" spans="2:13" s="7" customFormat="1">
      <c r="B1293" s="83"/>
      <c r="C1293" s="75"/>
      <c r="E1293" s="83"/>
      <c r="F1293" s="84"/>
      <c r="G1293" s="84"/>
      <c r="H1293" s="9"/>
      <c r="I1293" s="84"/>
      <c r="J1293" s="75"/>
      <c r="L1293" s="75"/>
      <c r="M1293" s="9"/>
    </row>
    <row r="1294" spans="2:13" s="7" customFormat="1">
      <c r="B1294" s="83"/>
      <c r="C1294" s="75"/>
      <c r="E1294" s="83"/>
      <c r="F1294" s="84"/>
      <c r="G1294" s="84"/>
      <c r="H1294" s="9"/>
      <c r="I1294" s="84"/>
      <c r="J1294" s="75"/>
      <c r="L1294" s="75"/>
      <c r="M1294" s="9"/>
    </row>
    <row r="1295" spans="2:13" s="7" customFormat="1">
      <c r="B1295" s="83"/>
      <c r="C1295" s="75"/>
      <c r="E1295" s="83"/>
      <c r="F1295" s="84"/>
      <c r="G1295" s="84"/>
      <c r="H1295" s="9"/>
      <c r="I1295" s="84"/>
      <c r="J1295" s="75"/>
      <c r="L1295" s="75"/>
      <c r="M1295" s="9"/>
    </row>
    <row r="1296" spans="2:13" s="7" customFormat="1">
      <c r="B1296" s="83"/>
      <c r="C1296" s="75"/>
      <c r="E1296" s="83"/>
      <c r="F1296" s="84"/>
      <c r="G1296" s="84"/>
      <c r="H1296" s="9"/>
      <c r="I1296" s="84"/>
      <c r="J1296" s="75"/>
      <c r="L1296" s="75"/>
      <c r="M1296" s="9"/>
    </row>
    <row r="1297" spans="2:13" s="7" customFormat="1">
      <c r="B1297" s="83"/>
      <c r="C1297" s="75"/>
      <c r="E1297" s="83"/>
      <c r="F1297" s="84"/>
      <c r="G1297" s="84"/>
      <c r="H1297" s="9"/>
      <c r="I1297" s="84"/>
      <c r="J1297" s="75"/>
      <c r="L1297" s="75"/>
      <c r="M1297" s="9"/>
    </row>
    <row r="1298" spans="2:13" s="7" customFormat="1">
      <c r="B1298" s="83"/>
      <c r="C1298" s="75"/>
      <c r="E1298" s="83"/>
      <c r="F1298" s="84"/>
      <c r="G1298" s="84"/>
      <c r="H1298" s="9"/>
      <c r="I1298" s="84"/>
      <c r="J1298" s="75"/>
      <c r="L1298" s="75"/>
      <c r="M1298" s="9"/>
    </row>
    <row r="1299" spans="2:13" s="7" customFormat="1">
      <c r="B1299" s="83"/>
      <c r="C1299" s="75"/>
      <c r="E1299" s="83"/>
      <c r="F1299" s="84"/>
      <c r="G1299" s="84"/>
      <c r="H1299" s="9"/>
      <c r="I1299" s="84"/>
      <c r="J1299" s="75"/>
      <c r="L1299" s="75"/>
      <c r="M1299" s="9"/>
    </row>
    <row r="1300" spans="2:13" s="7" customFormat="1">
      <c r="B1300" s="83"/>
      <c r="C1300" s="75"/>
      <c r="E1300" s="83"/>
      <c r="F1300" s="84"/>
      <c r="G1300" s="84"/>
      <c r="H1300" s="9"/>
      <c r="I1300" s="84"/>
      <c r="J1300" s="75"/>
      <c r="L1300" s="75"/>
      <c r="M1300" s="9"/>
    </row>
    <row r="1301" spans="2:13" s="7" customFormat="1">
      <c r="B1301" s="83"/>
      <c r="C1301" s="75"/>
      <c r="E1301" s="83"/>
      <c r="F1301" s="84"/>
      <c r="G1301" s="84"/>
      <c r="H1301" s="9"/>
      <c r="I1301" s="84"/>
      <c r="J1301" s="75"/>
      <c r="L1301" s="75"/>
      <c r="M1301" s="9"/>
    </row>
    <row r="1302" spans="2:13" s="7" customFormat="1">
      <c r="B1302" s="83"/>
      <c r="C1302" s="75"/>
      <c r="E1302" s="83"/>
      <c r="F1302" s="84"/>
      <c r="G1302" s="84"/>
      <c r="H1302" s="9"/>
      <c r="I1302" s="84"/>
      <c r="J1302" s="75"/>
      <c r="L1302" s="75"/>
      <c r="M1302" s="9"/>
    </row>
    <row r="1303" spans="2:13" s="7" customFormat="1">
      <c r="B1303" s="83"/>
      <c r="C1303" s="75"/>
      <c r="E1303" s="83"/>
      <c r="F1303" s="84"/>
      <c r="G1303" s="84"/>
      <c r="H1303" s="9"/>
      <c r="I1303" s="84"/>
      <c r="J1303" s="75"/>
      <c r="L1303" s="75"/>
      <c r="M1303" s="9"/>
    </row>
    <row r="1304" spans="2:13" s="7" customFormat="1">
      <c r="B1304" s="83"/>
      <c r="C1304" s="75"/>
      <c r="E1304" s="83"/>
      <c r="F1304" s="84"/>
      <c r="G1304" s="84"/>
      <c r="H1304" s="9"/>
      <c r="I1304" s="84"/>
      <c r="J1304" s="75"/>
      <c r="L1304" s="75"/>
      <c r="M1304" s="9"/>
    </row>
    <row r="1305" spans="2:13" s="7" customFormat="1">
      <c r="B1305" s="83"/>
      <c r="C1305" s="75"/>
      <c r="E1305" s="83"/>
      <c r="F1305" s="84"/>
      <c r="G1305" s="84"/>
      <c r="H1305" s="9"/>
      <c r="I1305" s="84"/>
      <c r="J1305" s="75"/>
      <c r="L1305" s="75"/>
      <c r="M1305" s="9"/>
    </row>
    <row r="1306" spans="2:13" s="7" customFormat="1">
      <c r="B1306" s="83"/>
      <c r="C1306" s="75"/>
      <c r="E1306" s="83"/>
      <c r="F1306" s="84"/>
      <c r="G1306" s="84"/>
      <c r="H1306" s="9"/>
      <c r="I1306" s="84"/>
      <c r="J1306" s="75"/>
      <c r="L1306" s="75"/>
      <c r="M1306" s="9"/>
    </row>
    <row r="1307" spans="2:13" s="7" customFormat="1">
      <c r="B1307" s="83"/>
      <c r="C1307" s="75"/>
      <c r="E1307" s="83"/>
      <c r="F1307" s="84"/>
      <c r="G1307" s="84"/>
      <c r="H1307" s="9"/>
      <c r="I1307" s="84"/>
      <c r="J1307" s="75"/>
      <c r="L1307" s="75"/>
      <c r="M1307" s="9"/>
    </row>
    <row r="1308" spans="2:13" s="7" customFormat="1">
      <c r="B1308" s="83"/>
      <c r="C1308" s="75"/>
      <c r="E1308" s="83"/>
      <c r="F1308" s="84"/>
      <c r="G1308" s="84"/>
      <c r="H1308" s="9"/>
      <c r="I1308" s="84"/>
      <c r="J1308" s="75"/>
      <c r="L1308" s="75"/>
      <c r="M1308" s="9"/>
    </row>
    <row r="1309" spans="2:13" s="7" customFormat="1">
      <c r="B1309" s="83"/>
      <c r="C1309" s="75"/>
      <c r="E1309" s="83"/>
      <c r="F1309" s="84"/>
      <c r="G1309" s="84"/>
      <c r="H1309" s="9"/>
      <c r="I1309" s="84"/>
      <c r="J1309" s="75"/>
      <c r="L1309" s="75"/>
      <c r="M1309" s="9"/>
    </row>
    <row r="1310" spans="2:13" s="7" customFormat="1">
      <c r="B1310" s="83"/>
      <c r="C1310" s="75"/>
      <c r="E1310" s="83"/>
      <c r="F1310" s="84"/>
      <c r="G1310" s="84"/>
      <c r="H1310" s="9"/>
      <c r="I1310" s="84"/>
      <c r="J1310" s="75"/>
      <c r="L1310" s="75"/>
      <c r="M1310" s="9"/>
    </row>
    <row r="1311" spans="2:13" s="7" customFormat="1">
      <c r="B1311" s="83"/>
      <c r="C1311" s="75"/>
      <c r="E1311" s="83"/>
      <c r="F1311" s="84"/>
      <c r="G1311" s="84"/>
      <c r="H1311" s="9"/>
      <c r="I1311" s="84"/>
      <c r="J1311" s="75"/>
      <c r="L1311" s="75"/>
      <c r="M1311" s="9"/>
    </row>
    <row r="1312" spans="2:13" s="7" customFormat="1">
      <c r="B1312" s="83"/>
      <c r="C1312" s="75"/>
      <c r="E1312" s="83"/>
      <c r="F1312" s="84"/>
      <c r="G1312" s="84"/>
      <c r="H1312" s="9"/>
      <c r="I1312" s="84"/>
      <c r="J1312" s="75"/>
      <c r="L1312" s="75"/>
      <c r="M1312" s="9"/>
    </row>
    <row r="1313" spans="2:13" s="7" customFormat="1">
      <c r="B1313" s="83"/>
      <c r="C1313" s="75"/>
      <c r="E1313" s="83"/>
      <c r="F1313" s="84"/>
      <c r="G1313" s="84"/>
      <c r="H1313" s="9"/>
      <c r="I1313" s="84"/>
      <c r="J1313" s="75"/>
      <c r="L1313" s="75"/>
      <c r="M1313" s="9"/>
    </row>
    <row r="1314" spans="2:13" s="7" customFormat="1">
      <c r="B1314" s="83"/>
      <c r="C1314" s="75"/>
      <c r="E1314" s="83"/>
      <c r="F1314" s="84"/>
      <c r="G1314" s="84"/>
      <c r="H1314" s="9"/>
      <c r="I1314" s="84"/>
      <c r="J1314" s="75"/>
      <c r="L1314" s="75"/>
      <c r="M1314" s="9"/>
    </row>
    <row r="1315" spans="2:13" s="7" customFormat="1">
      <c r="B1315" s="83"/>
      <c r="C1315" s="75"/>
      <c r="E1315" s="83"/>
      <c r="F1315" s="84"/>
      <c r="G1315" s="84"/>
      <c r="H1315" s="9"/>
      <c r="I1315" s="84"/>
      <c r="J1315" s="75"/>
      <c r="L1315" s="75"/>
      <c r="M1315" s="9"/>
    </row>
    <row r="1316" spans="2:13" s="7" customFormat="1">
      <c r="B1316" s="83"/>
      <c r="C1316" s="75"/>
      <c r="E1316" s="83"/>
      <c r="F1316" s="84"/>
      <c r="G1316" s="84"/>
      <c r="H1316" s="9"/>
      <c r="I1316" s="84"/>
      <c r="J1316" s="75"/>
      <c r="L1316" s="75"/>
      <c r="M1316" s="9"/>
    </row>
    <row r="1317" spans="2:13" s="7" customFormat="1">
      <c r="B1317" s="83"/>
      <c r="C1317" s="75"/>
      <c r="E1317" s="83"/>
      <c r="F1317" s="84"/>
      <c r="G1317" s="84"/>
      <c r="H1317" s="9"/>
      <c r="I1317" s="84"/>
      <c r="J1317" s="75"/>
      <c r="L1317" s="75"/>
      <c r="M1317" s="9"/>
    </row>
    <row r="1318" spans="2:13" s="7" customFormat="1">
      <c r="B1318" s="83"/>
      <c r="C1318" s="75"/>
      <c r="E1318" s="83"/>
      <c r="F1318" s="84"/>
      <c r="G1318" s="84"/>
      <c r="H1318" s="9"/>
      <c r="I1318" s="84"/>
      <c r="J1318" s="75"/>
      <c r="L1318" s="75"/>
      <c r="M1318" s="9"/>
    </row>
    <row r="1319" spans="2:13" s="7" customFormat="1">
      <c r="B1319" s="83"/>
      <c r="C1319" s="75"/>
      <c r="E1319" s="83"/>
      <c r="F1319" s="84"/>
      <c r="G1319" s="84"/>
      <c r="H1319" s="9"/>
      <c r="I1319" s="84"/>
      <c r="J1319" s="75"/>
      <c r="L1319" s="75"/>
      <c r="M1319" s="9"/>
    </row>
    <row r="1320" spans="2:13" s="7" customFormat="1">
      <c r="B1320" s="83"/>
      <c r="C1320" s="75"/>
      <c r="E1320" s="83"/>
      <c r="F1320" s="84"/>
      <c r="G1320" s="84"/>
      <c r="H1320" s="9"/>
      <c r="I1320" s="84"/>
      <c r="J1320" s="75"/>
      <c r="L1320" s="75"/>
      <c r="M1320" s="9"/>
    </row>
    <row r="1321" spans="2:13" s="7" customFormat="1">
      <c r="B1321" s="83"/>
      <c r="C1321" s="75"/>
      <c r="E1321" s="83"/>
      <c r="F1321" s="84"/>
      <c r="G1321" s="84"/>
      <c r="H1321" s="9"/>
      <c r="I1321" s="84"/>
      <c r="J1321" s="75"/>
      <c r="L1321" s="75"/>
      <c r="M1321" s="9"/>
    </row>
    <row r="1322" spans="2:13" s="7" customFormat="1">
      <c r="B1322" s="83"/>
      <c r="C1322" s="75"/>
      <c r="E1322" s="83"/>
      <c r="F1322" s="84"/>
      <c r="G1322" s="84"/>
      <c r="H1322" s="9"/>
      <c r="I1322" s="84"/>
      <c r="J1322" s="75"/>
      <c r="L1322" s="75"/>
      <c r="M1322" s="9"/>
    </row>
    <row r="1323" spans="2:13" s="7" customFormat="1">
      <c r="B1323" s="83"/>
      <c r="C1323" s="75"/>
      <c r="E1323" s="83"/>
      <c r="F1323" s="84"/>
      <c r="G1323" s="84"/>
      <c r="H1323" s="9"/>
      <c r="I1323" s="84"/>
      <c r="J1323" s="75"/>
      <c r="L1323" s="75"/>
      <c r="M1323" s="9"/>
    </row>
    <row r="1324" spans="2:13" s="7" customFormat="1">
      <c r="B1324" s="83"/>
      <c r="C1324" s="75"/>
      <c r="E1324" s="83"/>
      <c r="F1324" s="84"/>
      <c r="G1324" s="84"/>
      <c r="H1324" s="9"/>
      <c r="I1324" s="84"/>
      <c r="J1324" s="75"/>
      <c r="L1324" s="75"/>
      <c r="M1324" s="9"/>
    </row>
    <row r="1325" spans="2:13" s="7" customFormat="1">
      <c r="B1325" s="83"/>
      <c r="C1325" s="75"/>
      <c r="E1325" s="83"/>
      <c r="F1325" s="84"/>
      <c r="G1325" s="84"/>
      <c r="H1325" s="9"/>
      <c r="I1325" s="84"/>
      <c r="J1325" s="75"/>
      <c r="L1325" s="75"/>
      <c r="M1325" s="9"/>
    </row>
    <row r="1326" spans="2:13" s="7" customFormat="1">
      <c r="B1326" s="83"/>
      <c r="C1326" s="75"/>
      <c r="E1326" s="83"/>
      <c r="F1326" s="84"/>
      <c r="G1326" s="84"/>
      <c r="H1326" s="9"/>
      <c r="I1326" s="84"/>
      <c r="J1326" s="75"/>
      <c r="L1326" s="75"/>
      <c r="M1326" s="9"/>
    </row>
    <row r="1327" spans="2:13" s="7" customFormat="1">
      <c r="B1327" s="83"/>
      <c r="C1327" s="75"/>
      <c r="E1327" s="83"/>
      <c r="F1327" s="84"/>
      <c r="G1327" s="84"/>
      <c r="H1327" s="9"/>
      <c r="I1327" s="84"/>
      <c r="J1327" s="75"/>
      <c r="L1327" s="75"/>
      <c r="M1327" s="9"/>
    </row>
    <row r="1328" spans="2:13" s="7" customFormat="1">
      <c r="B1328" s="83"/>
      <c r="C1328" s="75"/>
      <c r="E1328" s="83"/>
      <c r="F1328" s="84"/>
      <c r="G1328" s="84"/>
      <c r="H1328" s="9"/>
      <c r="I1328" s="84"/>
      <c r="J1328" s="75"/>
      <c r="L1328" s="75"/>
      <c r="M1328" s="9"/>
    </row>
    <row r="1329" spans="2:13" s="7" customFormat="1">
      <c r="B1329" s="83"/>
      <c r="C1329" s="75"/>
      <c r="E1329" s="83"/>
      <c r="F1329" s="84"/>
      <c r="G1329" s="84"/>
      <c r="H1329" s="9"/>
      <c r="I1329" s="84"/>
      <c r="J1329" s="75"/>
      <c r="L1329" s="75"/>
      <c r="M1329" s="9"/>
    </row>
    <row r="1330" spans="2:13" s="7" customFormat="1">
      <c r="B1330" s="83"/>
      <c r="C1330" s="75"/>
      <c r="E1330" s="83"/>
      <c r="F1330" s="84"/>
      <c r="G1330" s="84"/>
      <c r="H1330" s="9"/>
      <c r="I1330" s="84"/>
      <c r="J1330" s="75"/>
      <c r="L1330" s="75"/>
      <c r="M1330" s="9"/>
    </row>
    <row r="1331" spans="2:13" s="7" customFormat="1">
      <c r="B1331" s="83"/>
      <c r="C1331" s="75"/>
      <c r="E1331" s="83"/>
      <c r="F1331" s="84"/>
      <c r="G1331" s="84"/>
      <c r="H1331" s="9"/>
      <c r="I1331" s="84"/>
      <c r="J1331" s="75"/>
      <c r="L1331" s="75"/>
      <c r="M1331" s="9"/>
    </row>
  </sheetData>
  <autoFilter ref="A6:M80" xr:uid="{00000000-0009-0000-0000-000000000000}"/>
  <mergeCells count="22">
    <mergeCell ref="A1:M1"/>
    <mergeCell ref="A2:K2"/>
    <mergeCell ref="B93:E93"/>
    <mergeCell ref="B100:E100"/>
    <mergeCell ref="B99:E99"/>
    <mergeCell ref="B98:E98"/>
    <mergeCell ref="B97:E97"/>
    <mergeCell ref="B96:E96"/>
    <mergeCell ref="B95:E95"/>
    <mergeCell ref="B85:F85"/>
    <mergeCell ref="B84:E84"/>
    <mergeCell ref="B94:E94"/>
    <mergeCell ref="B87:E87"/>
    <mergeCell ref="B102:E102"/>
    <mergeCell ref="B86:E86"/>
    <mergeCell ref="B104:E104"/>
    <mergeCell ref="A4:M4"/>
    <mergeCell ref="B92:E92"/>
    <mergeCell ref="B91:E91"/>
    <mergeCell ref="B90:E90"/>
    <mergeCell ref="B89:E89"/>
    <mergeCell ref="B88:E88"/>
  </mergeCells>
  <hyperlinks>
    <hyperlink ref="G7" r:id="rId1" xr:uid="{00000000-0004-0000-0000-000000000000}"/>
    <hyperlink ref="G8" r:id="rId2" xr:uid="{00000000-0004-0000-0000-000001000000}"/>
    <hyperlink ref="G9" r:id="rId3" xr:uid="{00000000-0004-0000-0000-000002000000}"/>
    <hyperlink ref="G10" r:id="rId4" xr:uid="{00000000-0004-0000-0000-000003000000}"/>
    <hyperlink ref="G11" r:id="rId5" xr:uid="{00000000-0004-0000-0000-000004000000}"/>
    <hyperlink ref="G12" r:id="rId6" xr:uid="{00000000-0004-0000-0000-000005000000}"/>
    <hyperlink ref="G80" r:id="rId7" xr:uid="{00000000-0004-0000-0000-000006000000}"/>
    <hyperlink ref="G13" r:id="rId8" xr:uid="{00000000-0004-0000-0000-000007000000}"/>
    <hyperlink ref="G14" r:id="rId9" xr:uid="{00000000-0004-0000-0000-000008000000}"/>
    <hyperlink ref="G15" r:id="rId10" xr:uid="{00000000-0004-0000-0000-000009000000}"/>
    <hyperlink ref="G16" r:id="rId11" xr:uid="{00000000-0004-0000-0000-00000A000000}"/>
    <hyperlink ref="G17" r:id="rId12" xr:uid="{00000000-0004-0000-0000-00000B000000}"/>
    <hyperlink ref="G78" r:id="rId13" xr:uid="{00000000-0004-0000-0000-00000C000000}"/>
    <hyperlink ref="G18" r:id="rId14" xr:uid="{00000000-0004-0000-0000-00000D000000}"/>
    <hyperlink ref="G19" r:id="rId15" xr:uid="{00000000-0004-0000-0000-00000E000000}"/>
    <hyperlink ref="G21" r:id="rId16" xr:uid="{00000000-0004-0000-0000-00000F000000}"/>
    <hyperlink ref="G22" r:id="rId17" xr:uid="{00000000-0004-0000-0000-000010000000}"/>
    <hyperlink ref="G77" r:id="rId18" xr:uid="{00000000-0004-0000-0000-000011000000}"/>
    <hyperlink ref="G76" r:id="rId19" xr:uid="{00000000-0004-0000-0000-000012000000}"/>
    <hyperlink ref="G41" r:id="rId20" xr:uid="{00000000-0004-0000-0000-000013000000}"/>
    <hyperlink ref="G25" r:id="rId21" xr:uid="{00000000-0004-0000-0000-000014000000}"/>
    <hyperlink ref="G26" r:id="rId22" xr:uid="{00000000-0004-0000-0000-000015000000}"/>
    <hyperlink ref="G27" r:id="rId23" xr:uid="{00000000-0004-0000-0000-000016000000}"/>
    <hyperlink ref="G30" r:id="rId24" xr:uid="{00000000-0004-0000-0000-000017000000}"/>
    <hyperlink ref="G32" r:id="rId25" xr:uid="{00000000-0004-0000-0000-000018000000}"/>
    <hyperlink ref="G33" r:id="rId26" xr:uid="{00000000-0004-0000-0000-000019000000}"/>
    <hyperlink ref="G34" r:id="rId27" xr:uid="{00000000-0004-0000-0000-00001A000000}"/>
    <hyperlink ref="G36" r:id="rId28" xr:uid="{00000000-0004-0000-0000-00001B000000}"/>
    <hyperlink ref="G37" r:id="rId29" xr:uid="{00000000-0004-0000-0000-00001C000000}"/>
    <hyperlink ref="G38" r:id="rId30" xr:uid="{00000000-0004-0000-0000-00001D000000}"/>
    <hyperlink ref="G39" r:id="rId31" xr:uid="{00000000-0004-0000-0000-00001E000000}"/>
    <hyperlink ref="G42" r:id="rId32" xr:uid="{00000000-0004-0000-0000-00001F000000}"/>
    <hyperlink ref="G43" r:id="rId33" xr:uid="{00000000-0004-0000-0000-000020000000}"/>
    <hyperlink ref="G44" r:id="rId34" xr:uid="{00000000-0004-0000-0000-000021000000}"/>
    <hyperlink ref="G45" r:id="rId35" xr:uid="{00000000-0004-0000-0000-000022000000}"/>
    <hyperlink ref="G51" r:id="rId36" xr:uid="{00000000-0004-0000-0000-000023000000}"/>
    <hyperlink ref="G57" r:id="rId37" xr:uid="{00000000-0004-0000-0000-000024000000}"/>
    <hyperlink ref="G58" r:id="rId38" xr:uid="{00000000-0004-0000-0000-000025000000}"/>
    <hyperlink ref="G59" r:id="rId39" xr:uid="{00000000-0004-0000-0000-000026000000}"/>
    <hyperlink ref="G61" r:id="rId40" xr:uid="{00000000-0004-0000-0000-000027000000}"/>
    <hyperlink ref="G62" r:id="rId41" xr:uid="{00000000-0004-0000-0000-000028000000}"/>
    <hyperlink ref="G63" r:id="rId42" xr:uid="{00000000-0004-0000-0000-000029000000}"/>
    <hyperlink ref="G64" r:id="rId43" xr:uid="{00000000-0004-0000-0000-00002A000000}"/>
    <hyperlink ref="G65" r:id="rId44" xr:uid="{00000000-0004-0000-0000-00002B000000}"/>
    <hyperlink ref="G74" r:id="rId45" xr:uid="{00000000-0004-0000-0000-00002C000000}"/>
    <hyperlink ref="G66" r:id="rId46" xr:uid="{00000000-0004-0000-0000-00002D000000}"/>
    <hyperlink ref="G67" r:id="rId47" xr:uid="{00000000-0004-0000-0000-00002E000000}"/>
    <hyperlink ref="G69" r:id="rId48" xr:uid="{00000000-0004-0000-0000-00002F000000}"/>
    <hyperlink ref="G70" r:id="rId49" xr:uid="{00000000-0004-0000-0000-000030000000}"/>
    <hyperlink ref="G71" r:id="rId50" xr:uid="{00000000-0004-0000-0000-000031000000}"/>
    <hyperlink ref="G52" r:id="rId51" xr:uid="{00000000-0004-0000-0000-000032000000}"/>
  </hyperlinks>
  <pageMargins left="0.25" right="0.25" top="0.25" bottom="0.25" header="0.23622047244094499" footer="0.31496062992126"/>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649"/>
  <sheetViews>
    <sheetView topLeftCell="A295" workbookViewId="0">
      <selection activeCell="A303" sqref="A303"/>
    </sheetView>
  </sheetViews>
  <sheetFormatPr defaultColWidth="9.140625" defaultRowHeight="15.75"/>
  <cols>
    <col min="1" max="1" width="6.5703125" style="1" customWidth="1"/>
    <col min="2" max="2" width="36.5703125" style="2" customWidth="1"/>
    <col min="3" max="3" width="10" style="3" customWidth="1"/>
    <col min="4" max="4" width="11" style="1" customWidth="1"/>
    <col min="5" max="5" width="30.7109375" style="2" customWidth="1"/>
    <col min="6" max="6" width="14.7109375" style="4" customWidth="1"/>
    <col min="7" max="7" width="22.85546875" style="4" customWidth="1"/>
    <col min="8" max="8" width="23.85546875" style="4" customWidth="1"/>
    <col min="9" max="9" width="16.85546875" style="3" customWidth="1"/>
    <col min="10" max="10" width="20.7109375" style="1" customWidth="1"/>
    <col min="11" max="16384" width="9.140625" style="1"/>
  </cols>
  <sheetData>
    <row r="1" spans="1:10" ht="50.25" customHeight="1">
      <c r="A1" s="703" t="s">
        <v>1780</v>
      </c>
      <c r="B1" s="704"/>
      <c r="C1" s="704"/>
      <c r="D1" s="705"/>
      <c r="E1" s="488"/>
      <c r="F1" s="584"/>
      <c r="G1" s="584"/>
      <c r="H1" s="584"/>
      <c r="I1" s="1"/>
    </row>
    <row r="2" spans="1:10" ht="39.75" customHeight="1">
      <c r="A2" s="485" t="s">
        <v>152</v>
      </c>
      <c r="B2" s="486" t="s">
        <v>280</v>
      </c>
      <c r="C2" s="485" t="s">
        <v>278</v>
      </c>
      <c r="D2" s="485" t="s">
        <v>279</v>
      </c>
      <c r="E2" s="486" t="s">
        <v>0</v>
      </c>
      <c r="F2" s="487" t="s">
        <v>1</v>
      </c>
      <c r="G2" s="487" t="s">
        <v>1713</v>
      </c>
      <c r="H2" s="513" t="s">
        <v>460</v>
      </c>
      <c r="I2" s="3" t="s">
        <v>467</v>
      </c>
      <c r="J2" s="488" t="s">
        <v>1751</v>
      </c>
    </row>
    <row r="3" spans="1:10" s="113" customFormat="1" ht="56.25" customHeight="1">
      <c r="A3" s="113">
        <v>1</v>
      </c>
      <c r="B3" s="2" t="s">
        <v>1781</v>
      </c>
      <c r="C3" s="113">
        <v>2</v>
      </c>
      <c r="D3" s="113">
        <v>2</v>
      </c>
      <c r="E3" s="113" t="s">
        <v>1782</v>
      </c>
      <c r="G3" s="113" t="s">
        <v>1783</v>
      </c>
      <c r="H3" s="559" t="s">
        <v>1784</v>
      </c>
    </row>
    <row r="4" spans="1:10" s="112" customFormat="1" ht="43.5" customHeight="1">
      <c r="A4" s="113">
        <v>2</v>
      </c>
      <c r="B4" s="112" t="s">
        <v>1732</v>
      </c>
      <c r="E4" s="112" t="s">
        <v>1733</v>
      </c>
      <c r="G4" s="112" t="s">
        <v>1734</v>
      </c>
    </row>
    <row r="5" spans="1:10" s="112" customFormat="1" ht="43.5" customHeight="1">
      <c r="A5" s="113">
        <v>3</v>
      </c>
      <c r="B5" s="112" t="s">
        <v>1735</v>
      </c>
      <c r="E5" s="112" t="s">
        <v>1736</v>
      </c>
      <c r="F5" s="585" t="s">
        <v>1737</v>
      </c>
    </row>
    <row r="6" spans="1:10" s="111" customFormat="1" ht="45.75" customHeight="1">
      <c r="A6" s="28">
        <v>4</v>
      </c>
      <c r="B6" s="112" t="s">
        <v>678</v>
      </c>
      <c r="C6" s="28">
        <v>16</v>
      </c>
      <c r="D6" s="28">
        <v>20</v>
      </c>
      <c r="E6" s="112" t="s">
        <v>679</v>
      </c>
      <c r="F6" s="17">
        <v>3821615</v>
      </c>
      <c r="G6" s="586" t="s">
        <v>1746</v>
      </c>
      <c r="H6" s="112" t="s">
        <v>681</v>
      </c>
      <c r="I6" s="28" t="s">
        <v>680</v>
      </c>
    </row>
    <row r="7" spans="1:10" ht="45.75" customHeight="1">
      <c r="A7" s="113">
        <v>5</v>
      </c>
      <c r="B7" s="2" t="s">
        <v>682</v>
      </c>
      <c r="C7" s="3">
        <v>40</v>
      </c>
      <c r="D7" s="3">
        <v>85</v>
      </c>
      <c r="E7" s="2" t="s">
        <v>683</v>
      </c>
      <c r="F7" s="17">
        <v>3841152</v>
      </c>
      <c r="G7" s="17"/>
      <c r="H7" s="17"/>
      <c r="I7" s="20"/>
    </row>
    <row r="8" spans="1:10" ht="45.75" customHeight="1">
      <c r="A8" s="113">
        <v>6</v>
      </c>
      <c r="B8" s="2" t="s">
        <v>684</v>
      </c>
      <c r="C8" s="3">
        <v>10</v>
      </c>
      <c r="D8" s="3"/>
      <c r="E8" s="2" t="s">
        <v>685</v>
      </c>
      <c r="F8" s="17">
        <v>3828686</v>
      </c>
      <c r="G8" s="17"/>
      <c r="H8" s="17"/>
      <c r="I8" s="20"/>
    </row>
    <row r="9" spans="1:10" s="514" customFormat="1" ht="45.75" customHeight="1">
      <c r="A9" s="113">
        <v>7</v>
      </c>
      <c r="B9" s="515" t="s">
        <v>686</v>
      </c>
      <c r="C9" s="516">
        <v>13</v>
      </c>
      <c r="D9" s="516">
        <v>20</v>
      </c>
      <c r="E9" s="515" t="s">
        <v>687</v>
      </c>
      <c r="F9" s="517">
        <v>3851309</v>
      </c>
      <c r="G9" s="517"/>
      <c r="H9" s="517"/>
      <c r="I9" s="587"/>
    </row>
    <row r="10" spans="1:10" ht="45.75" customHeight="1">
      <c r="A10" s="113">
        <v>8</v>
      </c>
      <c r="B10" s="2" t="s">
        <v>688</v>
      </c>
      <c r="C10" s="3">
        <v>18</v>
      </c>
      <c r="D10" s="3">
        <v>26</v>
      </c>
      <c r="E10" s="2" t="s">
        <v>689</v>
      </c>
      <c r="F10" s="17" t="s">
        <v>690</v>
      </c>
      <c r="G10" s="5" t="s">
        <v>1747</v>
      </c>
      <c r="H10" s="588" t="s">
        <v>691</v>
      </c>
    </row>
    <row r="11" spans="1:10" ht="45.75" customHeight="1">
      <c r="A11" s="28">
        <v>9</v>
      </c>
      <c r="B11" s="2" t="s">
        <v>692</v>
      </c>
      <c r="C11" s="3">
        <v>11</v>
      </c>
      <c r="D11" s="3">
        <v>15</v>
      </c>
      <c r="E11" s="589" t="s">
        <v>693</v>
      </c>
      <c r="F11" s="17">
        <v>3813782</v>
      </c>
      <c r="G11" s="17"/>
      <c r="H11" s="17"/>
      <c r="I11" s="590"/>
    </row>
    <row r="12" spans="1:10" ht="45.75" customHeight="1">
      <c r="A12" s="113">
        <v>10</v>
      </c>
      <c r="B12" s="2" t="s">
        <v>694</v>
      </c>
      <c r="C12" s="3">
        <v>15</v>
      </c>
      <c r="D12" s="3">
        <v>17</v>
      </c>
      <c r="E12" s="2" t="s">
        <v>695</v>
      </c>
      <c r="F12" s="17">
        <v>3895729</v>
      </c>
      <c r="G12" s="17"/>
      <c r="H12" s="17"/>
    </row>
    <row r="13" spans="1:10" ht="45.75" customHeight="1">
      <c r="A13" s="113">
        <v>11</v>
      </c>
      <c r="B13" s="2" t="s">
        <v>696</v>
      </c>
      <c r="C13" s="3">
        <v>11</v>
      </c>
      <c r="D13" s="3">
        <v>22</v>
      </c>
      <c r="E13" s="2" t="s">
        <v>697</v>
      </c>
      <c r="F13" s="17">
        <v>3769699</v>
      </c>
      <c r="G13" s="17"/>
      <c r="H13" s="17"/>
      <c r="I13" s="20"/>
    </row>
    <row r="14" spans="1:10" s="591" customFormat="1" ht="45.75" customHeight="1">
      <c r="A14" s="113">
        <v>12</v>
      </c>
      <c r="B14" s="515" t="s">
        <v>698</v>
      </c>
      <c r="C14" s="516">
        <v>18</v>
      </c>
      <c r="D14" s="516">
        <v>24</v>
      </c>
      <c r="E14" s="515" t="s">
        <v>699</v>
      </c>
      <c r="F14" s="517">
        <v>3736809</v>
      </c>
      <c r="G14" s="517"/>
      <c r="H14" s="517"/>
      <c r="I14" s="587"/>
    </row>
    <row r="15" spans="1:10" s="492" customFormat="1" ht="45.75" customHeight="1">
      <c r="A15" s="113">
        <v>13</v>
      </c>
      <c r="B15" s="2" t="s">
        <v>700</v>
      </c>
      <c r="C15" s="3">
        <v>10</v>
      </c>
      <c r="D15" s="3">
        <v>15</v>
      </c>
      <c r="E15" s="2" t="s">
        <v>701</v>
      </c>
      <c r="F15" s="17">
        <v>3816822</v>
      </c>
      <c r="G15" s="17"/>
      <c r="H15" s="17"/>
      <c r="I15" s="20"/>
    </row>
    <row r="16" spans="1:10" s="492" customFormat="1" ht="45.75" customHeight="1">
      <c r="A16" s="28">
        <v>14</v>
      </c>
      <c r="B16" s="493" t="s">
        <v>702</v>
      </c>
      <c r="C16" s="494">
        <v>6</v>
      </c>
      <c r="D16" s="494">
        <v>6</v>
      </c>
      <c r="E16" s="495" t="s">
        <v>703</v>
      </c>
      <c r="F16" s="499" t="s">
        <v>704</v>
      </c>
      <c r="G16" s="499"/>
      <c r="H16" s="499"/>
      <c r="I16" s="20"/>
    </row>
    <row r="17" spans="1:9" s="492" customFormat="1" ht="45.75" customHeight="1">
      <c r="A17" s="113">
        <v>15</v>
      </c>
      <c r="B17" s="493" t="s">
        <v>705</v>
      </c>
      <c r="C17" s="494">
        <v>8</v>
      </c>
      <c r="D17" s="494">
        <v>8</v>
      </c>
      <c r="E17" s="495" t="s">
        <v>706</v>
      </c>
      <c r="F17" s="499" t="s">
        <v>707</v>
      </c>
      <c r="G17" s="499"/>
      <c r="H17" s="499"/>
      <c r="I17" s="20"/>
    </row>
    <row r="18" spans="1:9" s="492" customFormat="1" ht="45.75" customHeight="1">
      <c r="A18" s="113">
        <v>16</v>
      </c>
      <c r="B18" s="493" t="s">
        <v>708</v>
      </c>
      <c r="C18" s="494">
        <v>9</v>
      </c>
      <c r="D18" s="494">
        <v>9</v>
      </c>
      <c r="E18" s="495" t="s">
        <v>709</v>
      </c>
      <c r="F18" s="499"/>
      <c r="G18" s="499"/>
      <c r="H18" s="499"/>
      <c r="I18" s="20"/>
    </row>
    <row r="19" spans="1:9" s="492" customFormat="1" ht="45.75" customHeight="1">
      <c r="A19" s="113">
        <v>17</v>
      </c>
      <c r="B19" s="493" t="s">
        <v>710</v>
      </c>
      <c r="C19" s="494">
        <v>10</v>
      </c>
      <c r="D19" s="494">
        <v>10</v>
      </c>
      <c r="E19" s="495" t="s">
        <v>711</v>
      </c>
      <c r="F19" s="592" t="s">
        <v>712</v>
      </c>
      <c r="G19" s="592"/>
      <c r="H19" s="592"/>
      <c r="I19" s="20"/>
    </row>
    <row r="20" spans="1:9" s="492" customFormat="1" ht="45.75" customHeight="1">
      <c r="A20" s="113">
        <v>18</v>
      </c>
      <c r="B20" s="493" t="s">
        <v>713</v>
      </c>
      <c r="C20" s="494">
        <v>11</v>
      </c>
      <c r="D20" s="494">
        <v>11</v>
      </c>
      <c r="E20" s="495" t="s">
        <v>714</v>
      </c>
      <c r="F20" s="592" t="s">
        <v>715</v>
      </c>
      <c r="G20" s="592"/>
      <c r="H20" s="592"/>
      <c r="I20" s="20"/>
    </row>
    <row r="21" spans="1:9" s="492" customFormat="1" ht="45.75" customHeight="1">
      <c r="A21" s="28">
        <v>19</v>
      </c>
      <c r="B21" s="495" t="s">
        <v>716</v>
      </c>
      <c r="C21" s="494">
        <v>5</v>
      </c>
      <c r="D21" s="494">
        <v>5</v>
      </c>
      <c r="E21" s="495" t="s">
        <v>717</v>
      </c>
      <c r="F21" s="593"/>
      <c r="G21" s="593"/>
      <c r="H21" s="593"/>
      <c r="I21" s="20"/>
    </row>
    <row r="22" spans="1:9" s="492" customFormat="1" ht="45.75" customHeight="1">
      <c r="A22" s="113">
        <v>20</v>
      </c>
      <c r="B22" s="493" t="s">
        <v>718</v>
      </c>
      <c r="C22" s="494">
        <v>15</v>
      </c>
      <c r="D22" s="494">
        <v>15</v>
      </c>
      <c r="E22" s="495" t="s">
        <v>719</v>
      </c>
      <c r="F22" s="499" t="s">
        <v>720</v>
      </c>
      <c r="G22" s="499"/>
      <c r="H22" s="499"/>
      <c r="I22" s="20"/>
    </row>
    <row r="23" spans="1:9" s="492" customFormat="1" ht="45.75" customHeight="1">
      <c r="A23" s="113">
        <v>21</v>
      </c>
      <c r="B23" s="493" t="s">
        <v>721</v>
      </c>
      <c r="C23" s="494">
        <v>12</v>
      </c>
      <c r="D23" s="494">
        <v>12</v>
      </c>
      <c r="E23" s="495" t="s">
        <v>722</v>
      </c>
      <c r="F23" s="499" t="s">
        <v>723</v>
      </c>
      <c r="G23" s="499"/>
      <c r="H23" s="499"/>
      <c r="I23" s="20"/>
    </row>
    <row r="24" spans="1:9" s="492" customFormat="1" ht="45.75" customHeight="1">
      <c r="A24" s="113">
        <v>22</v>
      </c>
      <c r="B24" s="493" t="s">
        <v>724</v>
      </c>
      <c r="C24" s="494">
        <v>45</v>
      </c>
      <c r="D24" s="494">
        <v>45</v>
      </c>
      <c r="E24" s="495" t="s">
        <v>725</v>
      </c>
      <c r="F24" s="499" t="s">
        <v>726</v>
      </c>
      <c r="G24" s="499"/>
      <c r="H24" s="499"/>
      <c r="I24" s="20"/>
    </row>
    <row r="25" spans="1:9" s="492" customFormat="1" ht="45.75" customHeight="1">
      <c r="A25" s="113">
        <v>23</v>
      </c>
      <c r="B25" s="493" t="s">
        <v>727</v>
      </c>
      <c r="C25" s="494">
        <v>13</v>
      </c>
      <c r="D25" s="494">
        <v>15</v>
      </c>
      <c r="E25" s="495" t="s">
        <v>728</v>
      </c>
      <c r="F25" s="499" t="s">
        <v>729</v>
      </c>
      <c r="G25" s="499"/>
      <c r="H25" s="499"/>
      <c r="I25" s="20"/>
    </row>
    <row r="26" spans="1:9" s="492" customFormat="1" ht="45.75" customHeight="1">
      <c r="A26" s="28">
        <v>24</v>
      </c>
      <c r="B26" s="493" t="s">
        <v>730</v>
      </c>
      <c r="C26" s="494">
        <v>15</v>
      </c>
      <c r="D26" s="494">
        <v>15</v>
      </c>
      <c r="E26" s="495" t="s">
        <v>731</v>
      </c>
      <c r="F26" s="499" t="s">
        <v>732</v>
      </c>
      <c r="G26" s="499"/>
      <c r="H26" s="499"/>
      <c r="I26" s="20"/>
    </row>
    <row r="27" spans="1:9" s="492" customFormat="1" ht="45.75" customHeight="1">
      <c r="A27" s="113">
        <v>25</v>
      </c>
      <c r="B27" s="493" t="s">
        <v>733</v>
      </c>
      <c r="C27" s="494">
        <v>20</v>
      </c>
      <c r="D27" s="494">
        <v>24</v>
      </c>
      <c r="E27" s="495" t="s">
        <v>734</v>
      </c>
      <c r="F27" s="594" t="s">
        <v>735</v>
      </c>
      <c r="G27" s="594"/>
      <c r="H27" s="594"/>
      <c r="I27" s="20"/>
    </row>
    <row r="28" spans="1:9" s="492" customFormat="1" ht="45.75" customHeight="1">
      <c r="A28" s="113">
        <v>26</v>
      </c>
      <c r="B28" s="493" t="s">
        <v>736</v>
      </c>
      <c r="C28" s="494">
        <v>11</v>
      </c>
      <c r="D28" s="494">
        <v>11</v>
      </c>
      <c r="E28" s="495" t="s">
        <v>737</v>
      </c>
      <c r="F28" s="499" t="s">
        <v>738</v>
      </c>
      <c r="G28" s="499"/>
      <c r="H28" s="499"/>
      <c r="I28" s="20"/>
    </row>
    <row r="29" spans="1:9" s="492" customFormat="1" ht="45.75" customHeight="1">
      <c r="A29" s="113">
        <v>27</v>
      </c>
      <c r="B29" s="493" t="s">
        <v>739</v>
      </c>
      <c r="C29" s="494">
        <v>9</v>
      </c>
      <c r="D29" s="494">
        <v>9</v>
      </c>
      <c r="E29" s="495" t="s">
        <v>740</v>
      </c>
      <c r="F29" s="499" t="s">
        <v>738</v>
      </c>
      <c r="G29" s="499"/>
      <c r="H29" s="499"/>
      <c r="I29" s="20"/>
    </row>
    <row r="30" spans="1:9" s="492" customFormat="1" ht="45.75" customHeight="1">
      <c r="A30" s="113">
        <v>28</v>
      </c>
      <c r="B30" s="493" t="s">
        <v>741</v>
      </c>
      <c r="C30" s="494">
        <v>6</v>
      </c>
      <c r="D30" s="494"/>
      <c r="E30" s="495" t="s">
        <v>742</v>
      </c>
      <c r="F30" s="499"/>
      <c r="G30" s="499"/>
      <c r="H30" s="499"/>
      <c r="I30" s="20"/>
    </row>
    <row r="31" spans="1:9" s="492" customFormat="1" ht="45.75" customHeight="1">
      <c r="A31" s="28">
        <v>29</v>
      </c>
      <c r="B31" s="493" t="s">
        <v>702</v>
      </c>
      <c r="C31" s="494">
        <v>6</v>
      </c>
      <c r="D31" s="494"/>
      <c r="E31" s="495" t="s">
        <v>743</v>
      </c>
      <c r="F31" s="499"/>
      <c r="G31" s="499"/>
      <c r="H31" s="499"/>
      <c r="I31" s="20"/>
    </row>
    <row r="32" spans="1:9" s="492" customFormat="1" ht="45.75" customHeight="1">
      <c r="A32" s="113">
        <v>30</v>
      </c>
      <c r="B32" s="493" t="s">
        <v>744</v>
      </c>
      <c r="C32" s="494">
        <v>11</v>
      </c>
      <c r="D32" s="494"/>
      <c r="E32" s="495" t="s">
        <v>745</v>
      </c>
      <c r="F32" s="499" t="s">
        <v>746</v>
      </c>
      <c r="G32" s="499"/>
      <c r="H32" s="499"/>
      <c r="I32" s="20"/>
    </row>
    <row r="33" spans="1:9" s="492" customFormat="1" ht="45.75" customHeight="1">
      <c r="A33" s="113">
        <v>31</v>
      </c>
      <c r="B33" s="493" t="s">
        <v>747</v>
      </c>
      <c r="C33" s="494">
        <v>9</v>
      </c>
      <c r="D33" s="494"/>
      <c r="E33" s="495" t="s">
        <v>748</v>
      </c>
      <c r="F33" s="499" t="s">
        <v>749</v>
      </c>
      <c r="G33" s="499"/>
      <c r="H33" s="499"/>
      <c r="I33" s="20"/>
    </row>
    <row r="34" spans="1:9" s="492" customFormat="1" ht="45.75" customHeight="1">
      <c r="A34" s="113">
        <v>32</v>
      </c>
      <c r="B34" s="493" t="s">
        <v>750</v>
      </c>
      <c r="C34" s="494">
        <v>4</v>
      </c>
      <c r="D34" s="494"/>
      <c r="E34" s="495" t="s">
        <v>751</v>
      </c>
      <c r="F34" s="499" t="s">
        <v>752</v>
      </c>
      <c r="G34" s="499"/>
      <c r="H34" s="499"/>
      <c r="I34" s="20"/>
    </row>
    <row r="35" spans="1:9" s="492" customFormat="1" ht="45.75" customHeight="1">
      <c r="A35" s="113">
        <v>33</v>
      </c>
      <c r="B35" s="493" t="s">
        <v>753</v>
      </c>
      <c r="C35" s="494">
        <v>22</v>
      </c>
      <c r="D35" s="494"/>
      <c r="E35" s="495" t="s">
        <v>754</v>
      </c>
      <c r="F35" s="499" t="s">
        <v>755</v>
      </c>
      <c r="G35" s="499"/>
      <c r="H35" s="499"/>
      <c r="I35" s="20"/>
    </row>
    <row r="36" spans="1:9" s="492" customFormat="1" ht="45.75" customHeight="1">
      <c r="A36" s="28">
        <v>34</v>
      </c>
      <c r="B36" s="493" t="s">
        <v>756</v>
      </c>
      <c r="C36" s="494">
        <v>5</v>
      </c>
      <c r="D36" s="494"/>
      <c r="E36" s="495" t="s">
        <v>757</v>
      </c>
      <c r="F36" s="499" t="s">
        <v>758</v>
      </c>
      <c r="G36" s="499"/>
      <c r="H36" s="499"/>
      <c r="I36" s="20"/>
    </row>
    <row r="37" spans="1:9" s="492" customFormat="1" ht="45.75" customHeight="1">
      <c r="A37" s="113">
        <v>35</v>
      </c>
      <c r="B37" s="493" t="s">
        <v>759</v>
      </c>
      <c r="C37" s="494">
        <v>7</v>
      </c>
      <c r="D37" s="494"/>
      <c r="E37" s="495" t="s">
        <v>760</v>
      </c>
      <c r="F37" s="499" t="s">
        <v>761</v>
      </c>
      <c r="G37" s="499"/>
      <c r="H37" s="499"/>
      <c r="I37" s="20"/>
    </row>
    <row r="38" spans="1:9" s="492" customFormat="1" ht="45.75" customHeight="1">
      <c r="A38" s="113">
        <v>36</v>
      </c>
      <c r="B38" s="493" t="s">
        <v>762</v>
      </c>
      <c r="C38" s="494"/>
      <c r="D38" s="494"/>
      <c r="E38" s="495" t="s">
        <v>763</v>
      </c>
      <c r="F38" s="499" t="s">
        <v>764</v>
      </c>
      <c r="G38" s="499"/>
      <c r="H38" s="499"/>
      <c r="I38" s="20"/>
    </row>
    <row r="39" spans="1:9" s="492" customFormat="1" ht="45.75" customHeight="1">
      <c r="A39" s="113">
        <v>37</v>
      </c>
      <c r="B39" s="493" t="s">
        <v>765</v>
      </c>
      <c r="C39" s="494"/>
      <c r="D39" s="494"/>
      <c r="E39" s="495" t="s">
        <v>766</v>
      </c>
      <c r="F39" s="499" t="s">
        <v>767</v>
      </c>
      <c r="G39" s="499"/>
      <c r="H39" s="499"/>
      <c r="I39" s="20"/>
    </row>
    <row r="40" spans="1:9" s="492" customFormat="1" ht="45.75" customHeight="1">
      <c r="A40" s="113">
        <v>38</v>
      </c>
      <c r="B40" s="493" t="s">
        <v>768</v>
      </c>
      <c r="C40" s="494">
        <v>4</v>
      </c>
      <c r="D40" s="494"/>
      <c r="E40" s="495" t="s">
        <v>769</v>
      </c>
      <c r="F40" s="499" t="s">
        <v>770</v>
      </c>
      <c r="G40" s="499"/>
      <c r="H40" s="499"/>
      <c r="I40" s="20"/>
    </row>
    <row r="41" spans="1:9" s="492" customFormat="1" ht="45.75" customHeight="1">
      <c r="A41" s="28">
        <v>39</v>
      </c>
      <c r="B41" s="493" t="s">
        <v>771</v>
      </c>
      <c r="C41" s="494">
        <v>22</v>
      </c>
      <c r="D41" s="494"/>
      <c r="E41" s="495" t="s">
        <v>772</v>
      </c>
      <c r="F41" s="499" t="s">
        <v>773</v>
      </c>
      <c r="G41" s="499"/>
      <c r="H41" s="499"/>
      <c r="I41" s="20"/>
    </row>
    <row r="42" spans="1:9" s="492" customFormat="1" ht="45.75" customHeight="1">
      <c r="A42" s="113">
        <v>40</v>
      </c>
      <c r="B42" s="493" t="s">
        <v>774</v>
      </c>
      <c r="C42" s="494">
        <v>20</v>
      </c>
      <c r="D42" s="494">
        <v>26</v>
      </c>
      <c r="E42" s="495" t="s">
        <v>775</v>
      </c>
      <c r="F42" s="499" t="s">
        <v>776</v>
      </c>
      <c r="G42" s="499"/>
      <c r="H42" s="499"/>
      <c r="I42" s="20"/>
    </row>
    <row r="43" spans="1:9" s="492" customFormat="1" ht="45.75" customHeight="1">
      <c r="A43" s="113">
        <v>41</v>
      </c>
      <c r="B43" s="493" t="s">
        <v>777</v>
      </c>
      <c r="C43" s="494">
        <v>15</v>
      </c>
      <c r="D43" s="494">
        <v>20</v>
      </c>
      <c r="E43" s="495" t="s">
        <v>778</v>
      </c>
      <c r="F43" s="499" t="s">
        <v>779</v>
      </c>
      <c r="G43" s="499"/>
      <c r="H43" s="499"/>
      <c r="I43" s="20"/>
    </row>
    <row r="44" spans="1:9" s="492" customFormat="1" ht="45.75" customHeight="1">
      <c r="A44" s="113">
        <v>42</v>
      </c>
      <c r="B44" s="493" t="s">
        <v>780</v>
      </c>
      <c r="C44" s="494">
        <v>15</v>
      </c>
      <c r="D44" s="494">
        <v>15</v>
      </c>
      <c r="E44" s="495" t="s">
        <v>781</v>
      </c>
      <c r="F44" s="499" t="s">
        <v>782</v>
      </c>
      <c r="G44" s="499"/>
      <c r="H44" s="499"/>
      <c r="I44" s="20"/>
    </row>
    <row r="45" spans="1:9" s="492" customFormat="1" ht="45.75" customHeight="1">
      <c r="A45" s="113">
        <v>43</v>
      </c>
      <c r="B45" s="493" t="s">
        <v>783</v>
      </c>
      <c r="C45" s="494">
        <v>10</v>
      </c>
      <c r="D45" s="494">
        <v>10</v>
      </c>
      <c r="E45" s="495" t="s">
        <v>784</v>
      </c>
      <c r="F45" s="499" t="s">
        <v>785</v>
      </c>
      <c r="G45" s="499"/>
      <c r="H45" s="499"/>
      <c r="I45" s="20"/>
    </row>
    <row r="46" spans="1:9" s="492" customFormat="1" ht="36.75" customHeight="1">
      <c r="A46" s="28">
        <v>44</v>
      </c>
      <c r="B46" s="2" t="s">
        <v>786</v>
      </c>
      <c r="C46" s="494">
        <v>3</v>
      </c>
      <c r="D46" s="494">
        <v>3</v>
      </c>
      <c r="E46" s="2" t="s">
        <v>787</v>
      </c>
      <c r="F46" s="22" t="s">
        <v>788</v>
      </c>
      <c r="G46" s="22"/>
      <c r="H46" s="22"/>
      <c r="I46" s="20"/>
    </row>
    <row r="47" spans="1:9" s="492" customFormat="1" ht="45.75" customHeight="1">
      <c r="A47" s="113">
        <v>45</v>
      </c>
      <c r="B47" s="2" t="s">
        <v>789</v>
      </c>
      <c r="C47" s="494">
        <v>10</v>
      </c>
      <c r="D47" s="494">
        <v>10</v>
      </c>
      <c r="E47" s="2" t="s">
        <v>787</v>
      </c>
      <c r="F47" s="22" t="s">
        <v>790</v>
      </c>
      <c r="G47" s="22"/>
      <c r="H47" s="22"/>
      <c r="I47" s="20"/>
    </row>
    <row r="48" spans="1:9" s="492" customFormat="1" ht="45.75" customHeight="1">
      <c r="A48" s="113">
        <v>46</v>
      </c>
      <c r="B48" s="2" t="s">
        <v>791</v>
      </c>
      <c r="C48" s="494">
        <v>13</v>
      </c>
      <c r="D48" s="494">
        <v>13</v>
      </c>
      <c r="E48" s="2" t="s">
        <v>792</v>
      </c>
      <c r="F48" s="17"/>
      <c r="G48" s="17"/>
      <c r="H48" s="17"/>
      <c r="I48" s="20"/>
    </row>
    <row r="49" spans="1:9" s="492" customFormat="1" ht="45.75" customHeight="1">
      <c r="A49" s="113">
        <v>47</v>
      </c>
      <c r="B49" s="493" t="s">
        <v>793</v>
      </c>
      <c r="C49" s="494">
        <v>5</v>
      </c>
      <c r="D49" s="494"/>
      <c r="E49" s="495" t="s">
        <v>794</v>
      </c>
      <c r="F49" s="562" t="s">
        <v>795</v>
      </c>
      <c r="G49" s="562"/>
      <c r="H49" s="562"/>
      <c r="I49" s="20"/>
    </row>
    <row r="50" spans="1:9" s="492" customFormat="1" ht="45.75" customHeight="1">
      <c r="A50" s="113">
        <v>48</v>
      </c>
      <c r="B50" s="493" t="s">
        <v>796</v>
      </c>
      <c r="C50" s="494">
        <v>10</v>
      </c>
      <c r="D50" s="494"/>
      <c r="E50" s="495" t="s">
        <v>797</v>
      </c>
      <c r="F50" s="562" t="s">
        <v>798</v>
      </c>
      <c r="G50" s="562"/>
      <c r="H50" s="562"/>
      <c r="I50" s="20"/>
    </row>
    <row r="51" spans="1:9" s="492" customFormat="1" ht="45.75" customHeight="1">
      <c r="A51" s="28">
        <v>49</v>
      </c>
      <c r="B51" s="493" t="s">
        <v>799</v>
      </c>
      <c r="C51" s="494">
        <v>6</v>
      </c>
      <c r="D51" s="494"/>
      <c r="E51" s="495" t="s">
        <v>800</v>
      </c>
      <c r="F51" s="562" t="s">
        <v>801</v>
      </c>
      <c r="G51" s="562"/>
      <c r="H51" s="562"/>
      <c r="I51" s="20"/>
    </row>
    <row r="52" spans="1:9" s="492" customFormat="1" ht="45.75" customHeight="1">
      <c r="A52" s="113">
        <v>50</v>
      </c>
      <c r="B52" s="493" t="s">
        <v>802</v>
      </c>
      <c r="C52" s="494">
        <v>6</v>
      </c>
      <c r="D52" s="494"/>
      <c r="E52" s="495" t="s">
        <v>803</v>
      </c>
      <c r="F52" s="562" t="s">
        <v>804</v>
      </c>
      <c r="G52" s="562"/>
      <c r="H52" s="562"/>
      <c r="I52" s="20"/>
    </row>
    <row r="53" spans="1:9" s="492" customFormat="1" ht="45.75" customHeight="1">
      <c r="A53" s="113">
        <v>51</v>
      </c>
      <c r="B53" s="493" t="s">
        <v>805</v>
      </c>
      <c r="C53" s="494">
        <v>9</v>
      </c>
      <c r="D53" s="494"/>
      <c r="E53" s="495" t="s">
        <v>806</v>
      </c>
      <c r="F53" s="562" t="s">
        <v>807</v>
      </c>
      <c r="G53" s="562"/>
      <c r="H53" s="562"/>
      <c r="I53" s="20"/>
    </row>
    <row r="54" spans="1:9" s="492" customFormat="1" ht="45.75" customHeight="1">
      <c r="A54" s="113">
        <v>52</v>
      </c>
      <c r="B54" s="493" t="s">
        <v>808</v>
      </c>
      <c r="C54" s="494">
        <v>9</v>
      </c>
      <c r="D54" s="494"/>
      <c r="E54" s="495" t="s">
        <v>809</v>
      </c>
      <c r="F54" s="113"/>
      <c r="G54" s="113"/>
      <c r="H54" s="113"/>
      <c r="I54" s="20"/>
    </row>
    <row r="55" spans="1:9" s="492" customFormat="1" ht="45.75" customHeight="1">
      <c r="A55" s="113">
        <v>53</v>
      </c>
      <c r="B55" s="493" t="s">
        <v>810</v>
      </c>
      <c r="C55" s="494">
        <v>21</v>
      </c>
      <c r="D55" s="494"/>
      <c r="E55" s="495" t="s">
        <v>811</v>
      </c>
      <c r="F55" s="113"/>
      <c r="G55" s="113"/>
      <c r="H55" s="113"/>
      <c r="I55" s="20"/>
    </row>
    <row r="56" spans="1:9" s="492" customFormat="1" ht="45.75" customHeight="1">
      <c r="A56" s="28">
        <v>54</v>
      </c>
      <c r="B56" s="493" t="s">
        <v>812</v>
      </c>
      <c r="C56" s="494">
        <v>4</v>
      </c>
      <c r="D56" s="494"/>
      <c r="E56" s="495" t="s">
        <v>794</v>
      </c>
      <c r="F56" s="562" t="s">
        <v>813</v>
      </c>
      <c r="G56" s="562"/>
      <c r="H56" s="562"/>
      <c r="I56" s="20"/>
    </row>
    <row r="57" spans="1:9" s="492" customFormat="1" ht="45.75" customHeight="1">
      <c r="A57" s="113">
        <v>55</v>
      </c>
      <c r="B57" s="493" t="s">
        <v>814</v>
      </c>
      <c r="C57" s="494">
        <v>6</v>
      </c>
      <c r="D57" s="494"/>
      <c r="E57" s="495" t="s">
        <v>815</v>
      </c>
      <c r="F57" s="113"/>
      <c r="G57" s="113"/>
      <c r="H57" s="113"/>
      <c r="I57" s="20"/>
    </row>
    <row r="58" spans="1:9" s="492" customFormat="1" ht="45.75" customHeight="1">
      <c r="A58" s="113">
        <v>56</v>
      </c>
      <c r="B58" s="493" t="s">
        <v>816</v>
      </c>
      <c r="C58" s="494">
        <v>6</v>
      </c>
      <c r="D58" s="494"/>
      <c r="E58" s="495" t="s">
        <v>817</v>
      </c>
      <c r="F58" s="113"/>
      <c r="G58" s="113"/>
      <c r="H58" s="113"/>
      <c r="I58" s="20"/>
    </row>
    <row r="59" spans="1:9" s="492" customFormat="1" ht="45.75" customHeight="1">
      <c r="A59" s="113">
        <v>57</v>
      </c>
      <c r="B59" s="493">
        <v>999</v>
      </c>
      <c r="C59" s="494">
        <v>4</v>
      </c>
      <c r="D59" s="494">
        <v>4</v>
      </c>
      <c r="E59" s="495" t="s">
        <v>818</v>
      </c>
      <c r="F59" s="113" t="s">
        <v>819</v>
      </c>
      <c r="G59" s="113"/>
      <c r="H59" s="113"/>
      <c r="I59" s="20"/>
    </row>
    <row r="60" spans="1:9" s="492" customFormat="1" ht="45.75" customHeight="1">
      <c r="A60" s="113">
        <v>58</v>
      </c>
      <c r="B60" s="493" t="s">
        <v>820</v>
      </c>
      <c r="C60" s="494">
        <v>15</v>
      </c>
      <c r="D60" s="494">
        <v>15</v>
      </c>
      <c r="E60" s="495" t="s">
        <v>821</v>
      </c>
      <c r="F60" s="113" t="s">
        <v>822</v>
      </c>
      <c r="G60" s="113"/>
      <c r="H60" s="113"/>
      <c r="I60" s="20"/>
    </row>
    <row r="61" spans="1:9" s="492" customFormat="1" ht="45.75" customHeight="1">
      <c r="A61" s="28">
        <v>59</v>
      </c>
      <c r="B61" s="493" t="s">
        <v>823</v>
      </c>
      <c r="C61" s="494">
        <v>9</v>
      </c>
      <c r="D61" s="494">
        <v>12</v>
      </c>
      <c r="E61" s="495" t="s">
        <v>824</v>
      </c>
      <c r="F61" s="113" t="s">
        <v>825</v>
      </c>
      <c r="G61" s="113"/>
      <c r="H61" s="113"/>
      <c r="I61" s="20"/>
    </row>
    <row r="62" spans="1:9" s="492" customFormat="1" ht="45.75" customHeight="1">
      <c r="A62" s="113">
        <v>60</v>
      </c>
      <c r="B62" s="493" t="s">
        <v>826</v>
      </c>
      <c r="C62" s="494">
        <v>9</v>
      </c>
      <c r="D62" s="494">
        <v>9</v>
      </c>
      <c r="E62" s="495" t="s">
        <v>827</v>
      </c>
      <c r="F62" s="113" t="s">
        <v>828</v>
      </c>
      <c r="G62" s="113"/>
      <c r="H62" s="113"/>
      <c r="I62" s="20"/>
    </row>
    <row r="63" spans="1:9" s="492" customFormat="1" ht="45.75" customHeight="1">
      <c r="A63" s="113">
        <v>61</v>
      </c>
      <c r="B63" s="493" t="s">
        <v>829</v>
      </c>
      <c r="C63" s="494">
        <v>11</v>
      </c>
      <c r="D63" s="494">
        <v>11</v>
      </c>
      <c r="E63" s="495" t="s">
        <v>821</v>
      </c>
      <c r="F63" s="113" t="s">
        <v>830</v>
      </c>
      <c r="G63" s="113"/>
      <c r="H63" s="113"/>
      <c r="I63" s="20"/>
    </row>
    <row r="64" spans="1:9" s="492" customFormat="1" ht="45.75" customHeight="1">
      <c r="A64" s="113">
        <v>62</v>
      </c>
      <c r="B64" s="493" t="s">
        <v>831</v>
      </c>
      <c r="C64" s="494">
        <v>11</v>
      </c>
      <c r="D64" s="494">
        <v>11</v>
      </c>
      <c r="E64" s="495" t="s">
        <v>832</v>
      </c>
      <c r="F64" s="113" t="s">
        <v>833</v>
      </c>
      <c r="G64" s="113"/>
      <c r="H64" s="113"/>
      <c r="I64" s="20"/>
    </row>
    <row r="65" spans="1:9" s="492" customFormat="1" ht="45.75" customHeight="1">
      <c r="A65" s="113">
        <v>63</v>
      </c>
      <c r="B65" s="493" t="s">
        <v>834</v>
      </c>
      <c r="C65" s="494">
        <v>14</v>
      </c>
      <c r="D65" s="494">
        <v>14</v>
      </c>
      <c r="E65" s="495" t="s">
        <v>835</v>
      </c>
      <c r="F65" s="113" t="s">
        <v>836</v>
      </c>
      <c r="G65" s="113"/>
      <c r="H65" s="113"/>
      <c r="I65" s="20"/>
    </row>
    <row r="66" spans="1:9" s="492" customFormat="1" ht="45.75" customHeight="1">
      <c r="A66" s="28">
        <v>64</v>
      </c>
      <c r="B66" s="493" t="s">
        <v>837</v>
      </c>
      <c r="C66" s="494">
        <v>7</v>
      </c>
      <c r="D66" s="494">
        <v>7</v>
      </c>
      <c r="E66" s="495" t="s">
        <v>835</v>
      </c>
      <c r="F66" s="113" t="s">
        <v>838</v>
      </c>
      <c r="G66" s="113"/>
      <c r="H66" s="113"/>
      <c r="I66" s="20"/>
    </row>
    <row r="67" spans="1:9" s="492" customFormat="1" ht="45.75" customHeight="1">
      <c r="A67" s="113">
        <v>65</v>
      </c>
      <c r="B67" s="493" t="s">
        <v>839</v>
      </c>
      <c r="C67" s="494">
        <v>7</v>
      </c>
      <c r="D67" s="494">
        <v>7</v>
      </c>
      <c r="E67" s="495" t="s">
        <v>835</v>
      </c>
      <c r="F67" s="113" t="s">
        <v>840</v>
      </c>
      <c r="G67" s="113"/>
      <c r="H67" s="113"/>
      <c r="I67" s="20"/>
    </row>
    <row r="68" spans="1:9" s="492" customFormat="1" ht="45.75" customHeight="1">
      <c r="A68" s="113">
        <v>66</v>
      </c>
      <c r="B68" s="493" t="s">
        <v>841</v>
      </c>
      <c r="C68" s="494">
        <v>10</v>
      </c>
      <c r="D68" s="494">
        <v>10</v>
      </c>
      <c r="E68" s="495" t="s">
        <v>842</v>
      </c>
      <c r="F68" s="113" t="s">
        <v>843</v>
      </c>
      <c r="G68" s="113"/>
      <c r="H68" s="113"/>
      <c r="I68" s="20"/>
    </row>
    <row r="69" spans="1:9" s="492" customFormat="1" ht="45.75" customHeight="1">
      <c r="A69" s="113">
        <v>67</v>
      </c>
      <c r="B69" s="493" t="s">
        <v>844</v>
      </c>
      <c r="C69" s="494">
        <v>16</v>
      </c>
      <c r="D69" s="494">
        <v>18</v>
      </c>
      <c r="E69" s="495" t="s">
        <v>845</v>
      </c>
      <c r="F69" s="113" t="s">
        <v>846</v>
      </c>
      <c r="G69" s="113"/>
      <c r="H69" s="113"/>
      <c r="I69" s="20"/>
    </row>
    <row r="70" spans="1:9" s="492" customFormat="1" ht="45.75" customHeight="1">
      <c r="A70" s="113">
        <v>68</v>
      </c>
      <c r="B70" s="493">
        <v>777</v>
      </c>
      <c r="C70" s="494">
        <v>6</v>
      </c>
      <c r="D70" s="494">
        <v>6</v>
      </c>
      <c r="E70" s="495" t="s">
        <v>847</v>
      </c>
      <c r="F70" s="113" t="s">
        <v>848</v>
      </c>
      <c r="G70" s="113"/>
      <c r="H70" s="113"/>
      <c r="I70" s="20"/>
    </row>
    <row r="71" spans="1:9" s="492" customFormat="1" ht="45.75" customHeight="1">
      <c r="A71" s="28">
        <v>69</v>
      </c>
      <c r="B71" s="493" t="s">
        <v>849</v>
      </c>
      <c r="C71" s="494">
        <v>20</v>
      </c>
      <c r="D71" s="494">
        <v>30</v>
      </c>
      <c r="E71" s="495" t="s">
        <v>850</v>
      </c>
      <c r="F71" s="113" t="s">
        <v>851</v>
      </c>
      <c r="G71" s="113"/>
      <c r="H71" s="113"/>
      <c r="I71" s="20"/>
    </row>
    <row r="72" spans="1:9" s="492" customFormat="1" ht="45.75" customHeight="1">
      <c r="A72" s="113">
        <v>70</v>
      </c>
      <c r="B72" s="493" t="s">
        <v>852</v>
      </c>
      <c r="C72" s="494">
        <v>18</v>
      </c>
      <c r="D72" s="494">
        <v>18</v>
      </c>
      <c r="E72" s="495" t="s">
        <v>853</v>
      </c>
      <c r="F72" s="113" t="s">
        <v>854</v>
      </c>
      <c r="G72" s="113"/>
      <c r="H72" s="113"/>
      <c r="I72" s="20"/>
    </row>
    <row r="73" spans="1:9" s="492" customFormat="1" ht="45.75" customHeight="1">
      <c r="A73" s="113">
        <v>71</v>
      </c>
      <c r="B73" s="493" t="s">
        <v>855</v>
      </c>
      <c r="C73" s="494">
        <v>6</v>
      </c>
      <c r="D73" s="494">
        <v>6</v>
      </c>
      <c r="E73" s="495" t="s">
        <v>856</v>
      </c>
      <c r="F73" s="113" t="s">
        <v>857</v>
      </c>
      <c r="G73" s="113"/>
      <c r="H73" s="113"/>
      <c r="I73" s="20"/>
    </row>
    <row r="74" spans="1:9" s="492" customFormat="1" ht="45.75" customHeight="1">
      <c r="A74" s="113">
        <v>72</v>
      </c>
      <c r="B74" s="493">
        <v>68</v>
      </c>
      <c r="C74" s="494">
        <v>6</v>
      </c>
      <c r="D74" s="494">
        <v>6</v>
      </c>
      <c r="E74" s="495" t="s">
        <v>858</v>
      </c>
      <c r="F74" s="113" t="s">
        <v>859</v>
      </c>
      <c r="G74" s="113"/>
      <c r="H74" s="113"/>
      <c r="I74" s="20"/>
    </row>
    <row r="75" spans="1:9" s="492" customFormat="1" ht="45.75" customHeight="1">
      <c r="A75" s="113">
        <v>73</v>
      </c>
      <c r="B75" s="493">
        <v>45</v>
      </c>
      <c r="C75" s="494">
        <v>12</v>
      </c>
      <c r="D75" s="494">
        <v>12</v>
      </c>
      <c r="E75" s="495" t="s">
        <v>860</v>
      </c>
      <c r="F75" s="113" t="s">
        <v>861</v>
      </c>
      <c r="G75" s="113"/>
      <c r="H75" s="113"/>
      <c r="I75" s="20"/>
    </row>
    <row r="76" spans="1:9" s="492" customFormat="1" ht="45.75" customHeight="1">
      <c r="A76" s="28">
        <v>74</v>
      </c>
      <c r="B76" s="493" t="s">
        <v>862</v>
      </c>
      <c r="C76" s="494">
        <v>7</v>
      </c>
      <c r="D76" s="494">
        <v>9</v>
      </c>
      <c r="E76" s="495" t="s">
        <v>863</v>
      </c>
      <c r="F76" s="113">
        <v>7103918146</v>
      </c>
      <c r="G76" s="113"/>
      <c r="H76" s="113"/>
      <c r="I76" s="20"/>
    </row>
    <row r="77" spans="1:9" s="492" customFormat="1" ht="45.75" customHeight="1">
      <c r="A77" s="113">
        <v>75</v>
      </c>
      <c r="B77" s="493" t="s">
        <v>864</v>
      </c>
      <c r="C77" s="494">
        <v>7</v>
      </c>
      <c r="D77" s="494"/>
      <c r="E77" s="495" t="s">
        <v>865</v>
      </c>
      <c r="F77" s="113"/>
      <c r="G77" s="113"/>
      <c r="H77" s="113"/>
      <c r="I77" s="20"/>
    </row>
    <row r="78" spans="1:9" s="492" customFormat="1" ht="45.75" customHeight="1">
      <c r="A78" s="113">
        <v>76</v>
      </c>
      <c r="B78" s="493" t="s">
        <v>866</v>
      </c>
      <c r="C78" s="494">
        <v>7</v>
      </c>
      <c r="D78" s="494"/>
      <c r="E78" s="495" t="s">
        <v>867</v>
      </c>
      <c r="F78" s="113"/>
      <c r="G78" s="113"/>
      <c r="H78" s="113"/>
      <c r="I78" s="20"/>
    </row>
    <row r="79" spans="1:9" s="492" customFormat="1" ht="45.75" customHeight="1">
      <c r="A79" s="113">
        <v>77</v>
      </c>
      <c r="B79" s="493">
        <v>79</v>
      </c>
      <c r="C79" s="494">
        <v>12</v>
      </c>
      <c r="D79" s="494">
        <v>12</v>
      </c>
      <c r="E79" s="495" t="s">
        <v>868</v>
      </c>
      <c r="F79" s="113">
        <v>7103919075</v>
      </c>
      <c r="G79" s="113"/>
      <c r="H79" s="113"/>
      <c r="I79" s="20"/>
    </row>
    <row r="80" spans="1:9" s="492" customFormat="1" ht="45.75" customHeight="1">
      <c r="A80" s="113">
        <v>78</v>
      </c>
      <c r="B80" s="493" t="s">
        <v>869</v>
      </c>
      <c r="C80" s="494">
        <v>12</v>
      </c>
      <c r="D80" s="494">
        <v>14</v>
      </c>
      <c r="E80" s="495" t="s">
        <v>870</v>
      </c>
      <c r="F80" s="113">
        <v>918367308</v>
      </c>
      <c r="G80" s="113"/>
      <c r="H80" s="113"/>
      <c r="I80" s="20"/>
    </row>
    <row r="81" spans="1:9" s="492" customFormat="1" ht="45.75" customHeight="1">
      <c r="A81" s="28">
        <v>79</v>
      </c>
      <c r="B81" s="493" t="s">
        <v>871</v>
      </c>
      <c r="C81" s="494">
        <v>7</v>
      </c>
      <c r="D81" s="494"/>
      <c r="E81" s="495" t="s">
        <v>872</v>
      </c>
      <c r="F81" s="113"/>
      <c r="G81" s="113"/>
      <c r="H81" s="113"/>
      <c r="I81" s="20"/>
    </row>
    <row r="82" spans="1:9" s="492" customFormat="1" ht="45.75" customHeight="1">
      <c r="A82" s="113">
        <v>80</v>
      </c>
      <c r="B82" s="493" t="s">
        <v>873</v>
      </c>
      <c r="C82" s="494">
        <v>9</v>
      </c>
      <c r="D82" s="494"/>
      <c r="E82" s="495" t="s">
        <v>874</v>
      </c>
      <c r="F82" s="113">
        <v>7103919799</v>
      </c>
      <c r="G82" s="113"/>
      <c r="H82" s="113"/>
      <c r="I82" s="20"/>
    </row>
    <row r="83" spans="1:9" s="492" customFormat="1" ht="45.75" customHeight="1">
      <c r="A83" s="113">
        <v>81</v>
      </c>
      <c r="B83" s="493" t="s">
        <v>875</v>
      </c>
      <c r="C83" s="494">
        <v>7</v>
      </c>
      <c r="D83" s="494"/>
      <c r="E83" s="495" t="s">
        <v>876</v>
      </c>
      <c r="F83" s="113">
        <v>7103919222</v>
      </c>
      <c r="G83" s="113"/>
      <c r="H83" s="113"/>
      <c r="I83" s="20"/>
    </row>
    <row r="84" spans="1:9" s="492" customFormat="1" ht="45.75" customHeight="1">
      <c r="A84" s="113">
        <v>82</v>
      </c>
      <c r="B84" s="493" t="s">
        <v>877</v>
      </c>
      <c r="C84" s="494">
        <v>8</v>
      </c>
      <c r="D84" s="494"/>
      <c r="E84" s="495" t="s">
        <v>878</v>
      </c>
      <c r="F84" s="113"/>
      <c r="G84" s="113"/>
      <c r="H84" s="113"/>
      <c r="I84" s="20"/>
    </row>
    <row r="85" spans="1:9" s="492" customFormat="1" ht="45.75" customHeight="1">
      <c r="A85" s="113">
        <v>83</v>
      </c>
      <c r="B85" s="493" t="s">
        <v>879</v>
      </c>
      <c r="C85" s="494">
        <v>5</v>
      </c>
      <c r="D85" s="494">
        <v>5</v>
      </c>
      <c r="E85" s="495" t="s">
        <v>880</v>
      </c>
      <c r="F85" s="113">
        <v>7103918273</v>
      </c>
      <c r="G85" s="113"/>
      <c r="H85" s="113"/>
      <c r="I85" s="20"/>
    </row>
    <row r="86" spans="1:9" s="492" customFormat="1" ht="45.75" customHeight="1">
      <c r="A86" s="28">
        <v>84</v>
      </c>
      <c r="B86" s="493" t="s">
        <v>881</v>
      </c>
      <c r="C86" s="494">
        <v>10</v>
      </c>
      <c r="D86" s="494">
        <v>10</v>
      </c>
      <c r="E86" s="495" t="s">
        <v>882</v>
      </c>
      <c r="F86" s="113">
        <v>949896638</v>
      </c>
      <c r="G86" s="113"/>
      <c r="H86" s="113"/>
      <c r="I86" s="20"/>
    </row>
    <row r="87" spans="1:9" s="492" customFormat="1" ht="45.75" customHeight="1">
      <c r="A87" s="113">
        <v>85</v>
      </c>
      <c r="B87" s="493" t="s">
        <v>883</v>
      </c>
      <c r="C87" s="494">
        <v>6</v>
      </c>
      <c r="D87" s="494"/>
      <c r="E87" s="495" t="s">
        <v>884</v>
      </c>
      <c r="F87" s="113"/>
      <c r="G87" s="113"/>
      <c r="H87" s="113"/>
      <c r="I87" s="20"/>
    </row>
    <row r="88" spans="1:9" s="492" customFormat="1" ht="45.75" customHeight="1">
      <c r="A88" s="113">
        <v>86</v>
      </c>
      <c r="B88" s="493" t="s">
        <v>885</v>
      </c>
      <c r="C88" s="494">
        <v>7</v>
      </c>
      <c r="D88" s="494"/>
      <c r="E88" s="495" t="s">
        <v>886</v>
      </c>
      <c r="F88" s="113"/>
      <c r="G88" s="113"/>
      <c r="H88" s="113"/>
      <c r="I88" s="20"/>
    </row>
    <row r="89" spans="1:9" s="492" customFormat="1" ht="45.75" customHeight="1">
      <c r="A89" s="113">
        <v>87</v>
      </c>
      <c r="B89" s="493" t="s">
        <v>887</v>
      </c>
      <c r="C89" s="494">
        <v>8</v>
      </c>
      <c r="D89" s="494"/>
      <c r="E89" s="495" t="s">
        <v>888</v>
      </c>
      <c r="F89" s="113"/>
      <c r="G89" s="113"/>
      <c r="H89" s="113"/>
      <c r="I89" s="20"/>
    </row>
    <row r="90" spans="1:9" s="492" customFormat="1" ht="45.75" customHeight="1">
      <c r="A90" s="113">
        <v>88</v>
      </c>
      <c r="B90" s="493" t="s">
        <v>889</v>
      </c>
      <c r="C90" s="494">
        <v>7</v>
      </c>
      <c r="D90" s="494">
        <v>7</v>
      </c>
      <c r="E90" s="495" t="s">
        <v>890</v>
      </c>
      <c r="F90" s="113">
        <v>7103917027</v>
      </c>
      <c r="G90" s="113"/>
      <c r="H90" s="113"/>
      <c r="I90" s="20"/>
    </row>
    <row r="91" spans="1:9" s="492" customFormat="1" ht="45.75" customHeight="1">
      <c r="A91" s="28">
        <v>89</v>
      </c>
      <c r="B91" s="493" t="s">
        <v>891</v>
      </c>
      <c r="C91" s="494">
        <v>10</v>
      </c>
      <c r="D91" s="494">
        <v>12</v>
      </c>
      <c r="E91" s="495" t="s">
        <v>892</v>
      </c>
      <c r="F91" s="113">
        <v>1274775789</v>
      </c>
      <c r="G91" s="113"/>
      <c r="H91" s="113"/>
      <c r="I91" s="20"/>
    </row>
    <row r="92" spans="1:9" s="492" customFormat="1" ht="45.75" customHeight="1">
      <c r="A92" s="113">
        <v>90</v>
      </c>
      <c r="B92" s="493" t="s">
        <v>893</v>
      </c>
      <c r="C92" s="494">
        <v>5</v>
      </c>
      <c r="D92" s="494"/>
      <c r="E92" s="495" t="s">
        <v>894</v>
      </c>
      <c r="F92" s="113"/>
      <c r="G92" s="113"/>
      <c r="H92" s="113"/>
      <c r="I92" s="20"/>
    </row>
    <row r="93" spans="1:9" s="492" customFormat="1" ht="45.75" customHeight="1">
      <c r="A93" s="113">
        <v>91</v>
      </c>
      <c r="B93" s="493" t="s">
        <v>895</v>
      </c>
      <c r="C93" s="494">
        <v>6</v>
      </c>
      <c r="D93" s="494"/>
      <c r="E93" s="495" t="s">
        <v>896</v>
      </c>
      <c r="F93" s="113">
        <v>7103918824</v>
      </c>
      <c r="G93" s="113"/>
      <c r="H93" s="113"/>
      <c r="I93" s="20"/>
    </row>
    <row r="94" spans="1:9" s="492" customFormat="1" ht="45.75" customHeight="1">
      <c r="A94" s="113">
        <v>92</v>
      </c>
      <c r="B94" s="493" t="s">
        <v>546</v>
      </c>
      <c r="C94" s="494">
        <v>6</v>
      </c>
      <c r="D94" s="494"/>
      <c r="E94" s="495" t="s">
        <v>897</v>
      </c>
      <c r="F94" s="113">
        <v>7103917969</v>
      </c>
      <c r="G94" s="113"/>
      <c r="H94" s="113"/>
      <c r="I94" s="20"/>
    </row>
    <row r="95" spans="1:9" s="492" customFormat="1" ht="45.75" customHeight="1">
      <c r="A95" s="113">
        <v>93</v>
      </c>
      <c r="B95" s="493" t="s">
        <v>898</v>
      </c>
      <c r="C95" s="494">
        <v>9</v>
      </c>
      <c r="D95" s="494">
        <v>9</v>
      </c>
      <c r="E95" s="495" t="s">
        <v>899</v>
      </c>
      <c r="F95" s="113">
        <v>1688645766</v>
      </c>
      <c r="G95" s="113"/>
      <c r="H95" s="113"/>
      <c r="I95" s="20"/>
    </row>
    <row r="96" spans="1:9" s="492" customFormat="1" ht="45.75" customHeight="1">
      <c r="A96" s="28">
        <v>94</v>
      </c>
      <c r="B96" s="493" t="s">
        <v>900</v>
      </c>
      <c r="C96" s="494">
        <v>9</v>
      </c>
      <c r="D96" s="494">
        <v>9</v>
      </c>
      <c r="E96" s="495" t="s">
        <v>899</v>
      </c>
      <c r="F96" s="113">
        <v>946462872</v>
      </c>
      <c r="G96" s="113"/>
      <c r="H96" s="113"/>
      <c r="I96" s="20"/>
    </row>
    <row r="97" spans="1:9" s="492" customFormat="1" ht="45.75" customHeight="1">
      <c r="A97" s="113">
        <v>95</v>
      </c>
      <c r="B97" s="493" t="s">
        <v>901</v>
      </c>
      <c r="C97" s="494">
        <v>4</v>
      </c>
      <c r="D97" s="494">
        <v>4</v>
      </c>
      <c r="E97" s="495" t="s">
        <v>899</v>
      </c>
      <c r="F97" s="113">
        <v>939596097</v>
      </c>
      <c r="G97" s="113"/>
      <c r="H97" s="113"/>
      <c r="I97" s="20"/>
    </row>
    <row r="98" spans="1:9" s="492" customFormat="1" ht="45.75" customHeight="1">
      <c r="A98" s="113">
        <v>96</v>
      </c>
      <c r="B98" s="493" t="s">
        <v>902</v>
      </c>
      <c r="C98" s="494">
        <v>6</v>
      </c>
      <c r="D98" s="494">
        <v>6</v>
      </c>
      <c r="E98" s="495" t="s">
        <v>903</v>
      </c>
      <c r="F98" s="113" t="s">
        <v>904</v>
      </c>
      <c r="G98" s="113"/>
      <c r="H98" s="113"/>
      <c r="I98" s="20"/>
    </row>
    <row r="99" spans="1:9" s="492" customFormat="1" ht="45.75" customHeight="1">
      <c r="A99" s="113">
        <v>97</v>
      </c>
      <c r="B99" s="493" t="s">
        <v>877</v>
      </c>
      <c r="C99" s="494">
        <v>7</v>
      </c>
      <c r="D99" s="494">
        <v>7</v>
      </c>
      <c r="E99" s="495" t="s">
        <v>905</v>
      </c>
      <c r="F99" s="113" t="s">
        <v>906</v>
      </c>
      <c r="G99" s="113"/>
      <c r="H99" s="113"/>
      <c r="I99" s="20"/>
    </row>
    <row r="100" spans="1:9" s="492" customFormat="1" ht="45.75" customHeight="1">
      <c r="A100" s="113">
        <v>98</v>
      </c>
      <c r="B100" s="493" t="s">
        <v>907</v>
      </c>
      <c r="C100" s="494">
        <v>10</v>
      </c>
      <c r="D100" s="494">
        <v>10</v>
      </c>
      <c r="E100" s="495" t="s">
        <v>908</v>
      </c>
      <c r="F100" s="113" t="s">
        <v>909</v>
      </c>
      <c r="G100" s="113"/>
      <c r="H100" s="113"/>
      <c r="I100" s="20"/>
    </row>
    <row r="101" spans="1:9" s="492" customFormat="1" ht="45.75" customHeight="1">
      <c r="A101" s="28">
        <v>99</v>
      </c>
      <c r="B101" s="493" t="s">
        <v>910</v>
      </c>
      <c r="C101" s="494">
        <v>8</v>
      </c>
      <c r="D101" s="494">
        <v>8</v>
      </c>
      <c r="E101" s="495" t="s">
        <v>911</v>
      </c>
      <c r="F101" s="113" t="s">
        <v>912</v>
      </c>
      <c r="G101" s="113"/>
      <c r="H101" s="113"/>
      <c r="I101" s="20"/>
    </row>
    <row r="102" spans="1:9" s="492" customFormat="1" ht="45.75" customHeight="1">
      <c r="A102" s="113">
        <v>100</v>
      </c>
      <c r="B102" s="493" t="s">
        <v>913</v>
      </c>
      <c r="C102" s="494">
        <v>8</v>
      </c>
      <c r="D102" s="494">
        <v>8</v>
      </c>
      <c r="E102" s="495" t="s">
        <v>914</v>
      </c>
      <c r="F102" s="113" t="s">
        <v>915</v>
      </c>
      <c r="G102" s="113"/>
      <c r="H102" s="113"/>
      <c r="I102" s="20"/>
    </row>
    <row r="103" spans="1:9" s="492" customFormat="1" ht="45.75" customHeight="1">
      <c r="A103" s="113">
        <v>101</v>
      </c>
      <c r="B103" s="493" t="s">
        <v>916</v>
      </c>
      <c r="C103" s="494">
        <v>10</v>
      </c>
      <c r="D103" s="494">
        <v>10</v>
      </c>
      <c r="E103" s="495" t="s">
        <v>917</v>
      </c>
      <c r="F103" s="113" t="s">
        <v>918</v>
      </c>
      <c r="G103" s="113"/>
      <c r="H103" s="113"/>
      <c r="I103" s="20"/>
    </row>
    <row r="104" spans="1:9" s="492" customFormat="1" ht="45.75" customHeight="1">
      <c r="A104" s="113">
        <v>102</v>
      </c>
      <c r="B104" s="493" t="s">
        <v>919</v>
      </c>
      <c r="C104" s="494">
        <v>20</v>
      </c>
      <c r="D104" s="494">
        <v>20</v>
      </c>
      <c r="E104" s="495" t="s">
        <v>920</v>
      </c>
      <c r="F104" s="113" t="s">
        <v>921</v>
      </c>
      <c r="G104" s="113"/>
      <c r="H104" s="113"/>
      <c r="I104" s="20"/>
    </row>
    <row r="105" spans="1:9" s="492" customFormat="1" ht="45.75" customHeight="1">
      <c r="A105" s="113">
        <v>103</v>
      </c>
      <c r="B105" s="493" t="s">
        <v>922</v>
      </c>
      <c r="C105" s="494">
        <v>6</v>
      </c>
      <c r="D105" s="494">
        <v>6</v>
      </c>
      <c r="E105" s="495" t="s">
        <v>923</v>
      </c>
      <c r="F105" s="113" t="s">
        <v>924</v>
      </c>
      <c r="G105" s="113"/>
      <c r="H105" s="113"/>
      <c r="I105" s="20"/>
    </row>
    <row r="106" spans="1:9" s="492" customFormat="1" ht="45.75" customHeight="1">
      <c r="A106" s="28">
        <v>104</v>
      </c>
      <c r="B106" s="493" t="s">
        <v>925</v>
      </c>
      <c r="C106" s="494">
        <v>36</v>
      </c>
      <c r="D106" s="494">
        <v>36</v>
      </c>
      <c r="E106" s="495" t="s">
        <v>926</v>
      </c>
      <c r="F106" s="113" t="s">
        <v>927</v>
      </c>
      <c r="G106" s="113"/>
      <c r="H106" s="113"/>
      <c r="I106" s="20"/>
    </row>
    <row r="107" spans="1:9" s="492" customFormat="1" ht="45.75" customHeight="1">
      <c r="A107" s="113">
        <v>105</v>
      </c>
      <c r="B107" s="493" t="s">
        <v>928</v>
      </c>
      <c r="C107" s="494">
        <v>15</v>
      </c>
      <c r="D107" s="494">
        <v>15</v>
      </c>
      <c r="E107" s="495" t="s">
        <v>929</v>
      </c>
      <c r="F107" s="113" t="s">
        <v>930</v>
      </c>
      <c r="G107" s="113"/>
      <c r="H107" s="113"/>
      <c r="I107" s="20"/>
    </row>
    <row r="108" spans="1:9" s="492" customFormat="1" ht="45.75" customHeight="1">
      <c r="A108" s="113">
        <v>106</v>
      </c>
      <c r="B108" s="493" t="s">
        <v>931</v>
      </c>
      <c r="C108" s="494">
        <v>12</v>
      </c>
      <c r="D108" s="494">
        <v>12</v>
      </c>
      <c r="E108" s="495" t="s">
        <v>932</v>
      </c>
      <c r="F108" s="113" t="s">
        <v>933</v>
      </c>
      <c r="G108" s="113"/>
      <c r="H108" s="113"/>
      <c r="I108" s="20"/>
    </row>
    <row r="109" spans="1:9" s="492" customFormat="1" ht="45.75" customHeight="1">
      <c r="A109" s="113">
        <v>107</v>
      </c>
      <c r="B109" s="493" t="s">
        <v>877</v>
      </c>
      <c r="C109" s="494">
        <v>7</v>
      </c>
      <c r="D109" s="494">
        <v>7</v>
      </c>
      <c r="E109" s="495" t="s">
        <v>934</v>
      </c>
      <c r="F109" s="113" t="s">
        <v>935</v>
      </c>
      <c r="G109" s="113"/>
      <c r="H109" s="113"/>
      <c r="I109" s="20"/>
    </row>
    <row r="110" spans="1:9" s="492" customFormat="1" ht="45.75" customHeight="1">
      <c r="A110" s="113">
        <v>108</v>
      </c>
      <c r="B110" s="493" t="s">
        <v>936</v>
      </c>
      <c r="C110" s="494">
        <v>4</v>
      </c>
      <c r="D110" s="494">
        <v>4</v>
      </c>
      <c r="E110" s="495" t="s">
        <v>937</v>
      </c>
      <c r="F110" s="113" t="s">
        <v>938</v>
      </c>
      <c r="G110" s="113"/>
      <c r="H110" s="113"/>
      <c r="I110" s="20"/>
    </row>
    <row r="111" spans="1:9" s="595" customFormat="1" ht="45.75" customHeight="1">
      <c r="A111" s="28">
        <v>109</v>
      </c>
      <c r="B111" s="596" t="s">
        <v>939</v>
      </c>
      <c r="C111" s="494">
        <v>14</v>
      </c>
      <c r="D111" s="494">
        <v>16</v>
      </c>
      <c r="E111" s="596" t="s">
        <v>940</v>
      </c>
      <c r="F111" s="597">
        <v>3824419</v>
      </c>
      <c r="G111" s="597"/>
      <c r="H111" s="597"/>
      <c r="I111" s="598"/>
    </row>
    <row r="112" spans="1:9" s="111" customFormat="1" ht="45.75" customHeight="1">
      <c r="A112" s="113">
        <v>110</v>
      </c>
      <c r="B112" s="112" t="s">
        <v>941</v>
      </c>
      <c r="C112" s="494">
        <v>17</v>
      </c>
      <c r="D112" s="494">
        <v>21</v>
      </c>
      <c r="E112" s="112" t="s">
        <v>942</v>
      </c>
      <c r="F112" s="17">
        <v>6293458</v>
      </c>
      <c r="G112" s="17"/>
      <c r="H112" s="17"/>
      <c r="I112" s="54"/>
    </row>
    <row r="113" spans="1:9" s="111" customFormat="1" ht="45.75" customHeight="1">
      <c r="A113" s="113">
        <v>111</v>
      </c>
      <c r="B113" s="112" t="s">
        <v>943</v>
      </c>
      <c r="C113" s="494">
        <v>16</v>
      </c>
      <c r="D113" s="494">
        <v>19</v>
      </c>
      <c r="E113" s="112" t="s">
        <v>944</v>
      </c>
      <c r="F113" s="17">
        <v>3814343</v>
      </c>
      <c r="G113" s="17"/>
      <c r="H113" s="17"/>
      <c r="I113" s="54"/>
    </row>
    <row r="114" spans="1:9" s="4" customFormat="1" ht="45.75" customHeight="1">
      <c r="A114" s="113">
        <v>112</v>
      </c>
      <c r="B114" s="112" t="s">
        <v>945</v>
      </c>
      <c r="C114" s="494">
        <v>12</v>
      </c>
      <c r="D114" s="494">
        <v>16</v>
      </c>
      <c r="E114" s="112" t="s">
        <v>946</v>
      </c>
      <c r="F114" s="17">
        <v>3821350</v>
      </c>
      <c r="G114" s="17"/>
      <c r="H114" s="17"/>
      <c r="I114" s="54"/>
    </row>
    <row r="115" spans="1:9" s="4" customFormat="1" ht="59.25" customHeight="1">
      <c r="A115" s="113">
        <v>113</v>
      </c>
      <c r="B115" s="112" t="s">
        <v>947</v>
      </c>
      <c r="C115" s="494">
        <v>10</v>
      </c>
      <c r="D115" s="494">
        <v>10</v>
      </c>
      <c r="E115" s="112" t="s">
        <v>948</v>
      </c>
      <c r="F115" s="17">
        <v>3811969</v>
      </c>
      <c r="G115" s="17"/>
      <c r="H115" s="17"/>
      <c r="I115" s="28"/>
    </row>
    <row r="116" spans="1:9" s="492" customFormat="1" ht="52.5" customHeight="1">
      <c r="A116" s="28">
        <v>114</v>
      </c>
      <c r="B116" s="493" t="s">
        <v>949</v>
      </c>
      <c r="C116" s="494">
        <v>6</v>
      </c>
      <c r="D116" s="494"/>
      <c r="E116" s="495" t="s">
        <v>950</v>
      </c>
      <c r="F116" s="562" t="s">
        <v>951</v>
      </c>
      <c r="G116" s="562"/>
      <c r="H116" s="562"/>
      <c r="I116" s="20"/>
    </row>
    <row r="117" spans="1:9" s="492" customFormat="1" ht="45.75" customHeight="1">
      <c r="A117" s="113">
        <v>115</v>
      </c>
      <c r="B117" s="493" t="s">
        <v>952</v>
      </c>
      <c r="C117" s="494">
        <v>7</v>
      </c>
      <c r="D117" s="494"/>
      <c r="E117" s="495"/>
      <c r="F117" s="562"/>
      <c r="G117" s="562"/>
      <c r="H117" s="562"/>
      <c r="I117" s="20"/>
    </row>
    <row r="118" spans="1:9" s="111" customFormat="1" ht="53.25" customHeight="1">
      <c r="A118" s="113">
        <v>116</v>
      </c>
      <c r="B118" s="112" t="s">
        <v>953</v>
      </c>
      <c r="C118" s="28">
        <v>11</v>
      </c>
      <c r="D118" s="28">
        <v>12</v>
      </c>
      <c r="E118" s="112" t="s">
        <v>954</v>
      </c>
      <c r="F118" s="17">
        <v>3769199</v>
      </c>
      <c r="G118" s="17"/>
      <c r="H118" s="17"/>
      <c r="I118" s="28"/>
    </row>
    <row r="119" spans="1:9" s="111" customFormat="1" ht="42" customHeight="1">
      <c r="A119" s="113">
        <v>117</v>
      </c>
      <c r="B119" s="599" t="s">
        <v>955</v>
      </c>
      <c r="C119" s="600">
        <v>11</v>
      </c>
      <c r="D119" s="600">
        <v>11</v>
      </c>
      <c r="E119" s="512" t="s">
        <v>956</v>
      </c>
      <c r="F119" s="499" t="s">
        <v>957</v>
      </c>
      <c r="G119" s="499"/>
      <c r="H119" s="499"/>
      <c r="I119" s="54"/>
    </row>
    <row r="120" spans="1:9" s="50" customFormat="1" ht="29.25" customHeight="1">
      <c r="A120" s="113">
        <v>118</v>
      </c>
      <c r="B120" s="51" t="s">
        <v>958</v>
      </c>
      <c r="C120" s="16">
        <v>10</v>
      </c>
      <c r="D120" s="16">
        <v>10</v>
      </c>
      <c r="E120" s="51" t="s">
        <v>959</v>
      </c>
      <c r="F120" s="70"/>
      <c r="G120" s="70"/>
      <c r="H120" s="70"/>
      <c r="I120" s="29"/>
    </row>
    <row r="121" spans="1:9" s="111" customFormat="1" ht="58.5" customHeight="1">
      <c r="A121" s="28">
        <v>119</v>
      </c>
      <c r="B121" s="599" t="s">
        <v>960</v>
      </c>
      <c r="C121" s="600">
        <v>12</v>
      </c>
      <c r="D121" s="600">
        <v>12</v>
      </c>
      <c r="E121" s="512" t="s">
        <v>961</v>
      </c>
      <c r="F121" s="499" t="s">
        <v>962</v>
      </c>
      <c r="G121" s="499"/>
      <c r="H121" s="499"/>
      <c r="I121" s="54"/>
    </row>
    <row r="122" spans="1:9" s="111" customFormat="1" ht="42" customHeight="1">
      <c r="A122" s="113">
        <v>120</v>
      </c>
      <c r="B122" s="599" t="s">
        <v>963</v>
      </c>
      <c r="C122" s="600">
        <v>7</v>
      </c>
      <c r="D122" s="600">
        <v>9</v>
      </c>
      <c r="E122" s="512" t="s">
        <v>964</v>
      </c>
      <c r="F122" s="3">
        <v>3.8138380000000001</v>
      </c>
      <c r="G122" s="3"/>
      <c r="H122" s="3"/>
      <c r="I122" s="54"/>
    </row>
    <row r="123" spans="1:9" s="111" customFormat="1" ht="42" customHeight="1">
      <c r="A123" s="113">
        <v>121</v>
      </c>
      <c r="B123" s="599" t="s">
        <v>965</v>
      </c>
      <c r="C123" s="600">
        <v>12</v>
      </c>
      <c r="D123" s="600">
        <v>13</v>
      </c>
      <c r="E123" s="512" t="s">
        <v>966</v>
      </c>
      <c r="F123" s="3">
        <v>3.8138380000000001</v>
      </c>
      <c r="G123" s="3"/>
      <c r="H123" s="3"/>
      <c r="I123" s="54"/>
    </row>
    <row r="124" spans="1:9" s="111" customFormat="1" ht="42" customHeight="1">
      <c r="A124" s="113">
        <v>122</v>
      </c>
      <c r="B124" s="599" t="s">
        <v>733</v>
      </c>
      <c r="C124" s="18">
        <v>7</v>
      </c>
      <c r="D124" s="18">
        <v>8</v>
      </c>
      <c r="E124" s="1" t="s">
        <v>967</v>
      </c>
      <c r="F124" s="601">
        <v>3527282</v>
      </c>
      <c r="G124" s="601"/>
      <c r="H124" s="601"/>
      <c r="I124" s="54"/>
    </row>
    <row r="125" spans="1:9" s="111" customFormat="1" ht="42" customHeight="1">
      <c r="A125" s="113">
        <v>123</v>
      </c>
      <c r="B125" s="2" t="s">
        <v>968</v>
      </c>
      <c r="C125" s="18">
        <v>6</v>
      </c>
      <c r="D125" s="18">
        <v>7</v>
      </c>
      <c r="E125" s="18" t="s">
        <v>969</v>
      </c>
      <c r="F125" s="602">
        <v>3508307</v>
      </c>
      <c r="G125" s="602"/>
      <c r="H125" s="602"/>
      <c r="I125" s="54"/>
    </row>
    <row r="126" spans="1:9" s="111" customFormat="1" ht="42" customHeight="1">
      <c r="A126" s="28">
        <v>124</v>
      </c>
      <c r="B126" s="2" t="s">
        <v>970</v>
      </c>
      <c r="C126" s="603">
        <v>7</v>
      </c>
      <c r="D126" s="603">
        <v>11</v>
      </c>
      <c r="E126" s="18" t="s">
        <v>971</v>
      </c>
      <c r="F126" s="602">
        <v>3835630</v>
      </c>
      <c r="G126" s="602"/>
      <c r="H126" s="602"/>
      <c r="I126" s="54"/>
    </row>
    <row r="127" spans="1:9" s="111" customFormat="1" ht="42" customHeight="1">
      <c r="A127" s="113">
        <v>125</v>
      </c>
      <c r="B127" s="2" t="s">
        <v>972</v>
      </c>
      <c r="C127" s="18">
        <v>13</v>
      </c>
      <c r="D127" s="18">
        <v>17</v>
      </c>
      <c r="E127" s="18" t="s">
        <v>973</v>
      </c>
      <c r="F127" s="602">
        <v>3819817</v>
      </c>
      <c r="G127" s="602"/>
      <c r="H127" s="602"/>
      <c r="I127" s="54"/>
    </row>
    <row r="128" spans="1:9" s="111" customFormat="1" ht="42" customHeight="1">
      <c r="A128" s="113">
        <v>126</v>
      </c>
      <c r="B128" s="604" t="s">
        <v>974</v>
      </c>
      <c r="C128" s="18">
        <v>2</v>
      </c>
      <c r="D128" s="18">
        <v>2</v>
      </c>
      <c r="E128" s="605" t="s">
        <v>975</v>
      </c>
      <c r="F128" s="71" t="s">
        <v>976</v>
      </c>
      <c r="G128" s="71"/>
      <c r="H128" s="71"/>
      <c r="I128" s="54"/>
    </row>
    <row r="129" spans="1:9" s="111" customFormat="1" ht="42" customHeight="1">
      <c r="A129" s="113">
        <v>127</v>
      </c>
      <c r="B129" s="604" t="s">
        <v>977</v>
      </c>
      <c r="C129" s="18">
        <v>14</v>
      </c>
      <c r="D129" s="18">
        <v>14</v>
      </c>
      <c r="E129" s="605" t="s">
        <v>978</v>
      </c>
      <c r="F129" s="71" t="s">
        <v>979</v>
      </c>
      <c r="G129" s="71"/>
      <c r="H129" s="71"/>
      <c r="I129" s="54"/>
    </row>
    <row r="130" spans="1:9" s="111" customFormat="1" ht="42" customHeight="1">
      <c r="A130" s="113">
        <v>128</v>
      </c>
      <c r="B130" s="604" t="s">
        <v>980</v>
      </c>
      <c r="C130" s="18">
        <v>9</v>
      </c>
      <c r="D130" s="18">
        <v>9</v>
      </c>
      <c r="E130" s="605" t="s">
        <v>981</v>
      </c>
      <c r="F130" s="605" t="s">
        <v>982</v>
      </c>
      <c r="G130" s="605"/>
      <c r="H130" s="605"/>
      <c r="I130" s="54"/>
    </row>
    <row r="131" spans="1:9" s="111" customFormat="1" ht="42" customHeight="1">
      <c r="A131" s="28">
        <v>129</v>
      </c>
      <c r="B131" s="604" t="s">
        <v>983</v>
      </c>
      <c r="C131" s="18">
        <v>10</v>
      </c>
      <c r="D131" s="18">
        <v>10</v>
      </c>
      <c r="E131" s="605" t="s">
        <v>984</v>
      </c>
      <c r="F131" s="605" t="s">
        <v>985</v>
      </c>
      <c r="G131" s="605"/>
      <c r="H131" s="605"/>
      <c r="I131" s="54"/>
    </row>
    <row r="132" spans="1:9" s="111" customFormat="1" ht="42" customHeight="1">
      <c r="A132" s="113">
        <v>130</v>
      </c>
      <c r="B132" s="604" t="s">
        <v>986</v>
      </c>
      <c r="C132" s="18">
        <v>15</v>
      </c>
      <c r="D132" s="18">
        <v>15</v>
      </c>
      <c r="E132" s="605" t="s">
        <v>987</v>
      </c>
      <c r="F132" s="605" t="s">
        <v>988</v>
      </c>
      <c r="G132" s="605"/>
      <c r="H132" s="605"/>
      <c r="I132" s="54"/>
    </row>
    <row r="133" spans="1:9" s="111" customFormat="1" ht="42" customHeight="1">
      <c r="A133" s="113">
        <v>131</v>
      </c>
      <c r="B133" s="604" t="s">
        <v>989</v>
      </c>
      <c r="C133" s="18">
        <v>15</v>
      </c>
      <c r="D133" s="18">
        <v>19</v>
      </c>
      <c r="E133" s="605" t="s">
        <v>990</v>
      </c>
      <c r="F133" s="605" t="s">
        <v>991</v>
      </c>
      <c r="G133" s="605"/>
      <c r="H133" s="605"/>
      <c r="I133" s="54"/>
    </row>
    <row r="134" spans="1:9" s="111" customFormat="1" ht="42" customHeight="1">
      <c r="A134" s="113">
        <v>132</v>
      </c>
      <c r="B134" s="604" t="s">
        <v>992</v>
      </c>
      <c r="C134" s="18">
        <v>8</v>
      </c>
      <c r="D134" s="18">
        <v>12</v>
      </c>
      <c r="E134" s="605" t="s">
        <v>993</v>
      </c>
      <c r="F134" s="605" t="s">
        <v>994</v>
      </c>
      <c r="G134" s="605"/>
      <c r="H134" s="605"/>
      <c r="I134" s="54"/>
    </row>
    <row r="135" spans="1:9" s="111" customFormat="1" ht="42" customHeight="1">
      <c r="A135" s="113">
        <v>133</v>
      </c>
      <c r="B135" s="604" t="s">
        <v>995</v>
      </c>
      <c r="C135" s="18">
        <v>12</v>
      </c>
      <c r="D135" s="18">
        <v>12</v>
      </c>
      <c r="E135" s="605" t="s">
        <v>996</v>
      </c>
      <c r="F135" s="605" t="s">
        <v>997</v>
      </c>
      <c r="G135" s="605"/>
      <c r="H135" s="605"/>
      <c r="I135" s="54"/>
    </row>
    <row r="136" spans="1:9" s="111" customFormat="1" ht="42" customHeight="1">
      <c r="A136" s="28">
        <v>134</v>
      </c>
      <c r="B136" s="604" t="s">
        <v>998</v>
      </c>
      <c r="C136" s="18">
        <v>7</v>
      </c>
      <c r="D136" s="18">
        <v>9</v>
      </c>
      <c r="E136" s="605" t="s">
        <v>999</v>
      </c>
      <c r="F136" s="605" t="s">
        <v>1000</v>
      </c>
      <c r="G136" s="605"/>
      <c r="H136" s="605"/>
      <c r="I136" s="54"/>
    </row>
    <row r="137" spans="1:9" s="111" customFormat="1" ht="42" customHeight="1">
      <c r="A137" s="113">
        <v>135</v>
      </c>
      <c r="B137" s="604" t="s">
        <v>1001</v>
      </c>
      <c r="C137" s="18">
        <v>11</v>
      </c>
      <c r="D137" s="18">
        <v>13</v>
      </c>
      <c r="E137" s="605" t="s">
        <v>1002</v>
      </c>
      <c r="F137" s="605" t="s">
        <v>1003</v>
      </c>
      <c r="G137" s="605"/>
      <c r="H137" s="605"/>
      <c r="I137" s="54"/>
    </row>
    <row r="138" spans="1:9" s="111" customFormat="1" ht="42" customHeight="1">
      <c r="A138" s="113">
        <v>136</v>
      </c>
      <c r="B138" s="5" t="s">
        <v>1004</v>
      </c>
      <c r="C138" s="18">
        <v>17</v>
      </c>
      <c r="D138" s="18">
        <v>17</v>
      </c>
      <c r="E138" s="18" t="s">
        <v>1005</v>
      </c>
      <c r="F138" s="71" t="s">
        <v>1006</v>
      </c>
      <c r="G138" s="71"/>
      <c r="H138" s="71"/>
      <c r="I138" s="54"/>
    </row>
    <row r="139" spans="1:9" s="111" customFormat="1" ht="42" customHeight="1">
      <c r="A139" s="113">
        <v>137</v>
      </c>
      <c r="B139" s="604" t="s">
        <v>1007</v>
      </c>
      <c r="C139" s="18">
        <v>11</v>
      </c>
      <c r="D139" s="18">
        <v>11</v>
      </c>
      <c r="E139" s="605" t="s">
        <v>1008</v>
      </c>
      <c r="F139" s="71" t="s">
        <v>1009</v>
      </c>
      <c r="G139" s="71"/>
      <c r="H139" s="71"/>
      <c r="I139" s="54"/>
    </row>
    <row r="140" spans="1:9" s="111" customFormat="1" ht="42" customHeight="1">
      <c r="A140" s="113">
        <v>138</v>
      </c>
      <c r="B140" s="604" t="s">
        <v>823</v>
      </c>
      <c r="C140" s="18">
        <v>12</v>
      </c>
      <c r="D140" s="18">
        <v>20</v>
      </c>
      <c r="E140" s="605" t="s">
        <v>1010</v>
      </c>
      <c r="F140" s="605" t="s">
        <v>1011</v>
      </c>
      <c r="G140" s="605"/>
      <c r="H140" s="605"/>
      <c r="I140" s="54"/>
    </row>
    <row r="141" spans="1:9" s="111" customFormat="1" ht="42" customHeight="1">
      <c r="A141" s="28">
        <v>139</v>
      </c>
      <c r="B141" s="604" t="s">
        <v>1012</v>
      </c>
      <c r="C141" s="18">
        <v>8</v>
      </c>
      <c r="D141" s="18">
        <v>8</v>
      </c>
      <c r="E141" s="605" t="s">
        <v>1013</v>
      </c>
      <c r="F141" s="605" t="s">
        <v>1014</v>
      </c>
      <c r="G141" s="605"/>
      <c r="H141" s="605"/>
      <c r="I141" s="54"/>
    </row>
    <row r="142" spans="1:9" s="111" customFormat="1" ht="42" customHeight="1">
      <c r="A142" s="113">
        <v>140</v>
      </c>
      <c r="B142" s="604" t="s">
        <v>1015</v>
      </c>
      <c r="C142" s="18">
        <v>9</v>
      </c>
      <c r="D142" s="18">
        <v>9</v>
      </c>
      <c r="E142" s="605" t="s">
        <v>981</v>
      </c>
      <c r="F142" s="605" t="s">
        <v>1016</v>
      </c>
      <c r="G142" s="605"/>
      <c r="H142" s="605"/>
      <c r="I142" s="54"/>
    </row>
    <row r="143" spans="1:9" s="111" customFormat="1" ht="42" customHeight="1">
      <c r="A143" s="113">
        <v>141</v>
      </c>
      <c r="B143" s="604" t="s">
        <v>1017</v>
      </c>
      <c r="C143" s="18">
        <v>7</v>
      </c>
      <c r="D143" s="18">
        <v>9</v>
      </c>
      <c r="E143" s="605" t="s">
        <v>1018</v>
      </c>
      <c r="F143" s="605" t="s">
        <v>1019</v>
      </c>
      <c r="G143" s="605"/>
      <c r="H143" s="605"/>
      <c r="I143" s="54"/>
    </row>
    <row r="144" spans="1:9" s="111" customFormat="1" ht="42" customHeight="1">
      <c r="A144" s="113">
        <v>142</v>
      </c>
      <c r="B144" s="5" t="s">
        <v>1020</v>
      </c>
      <c r="C144" s="18">
        <v>20</v>
      </c>
      <c r="D144" s="18">
        <v>26</v>
      </c>
      <c r="E144" s="605" t="s">
        <v>683</v>
      </c>
      <c r="F144" s="543" t="s">
        <v>1021</v>
      </c>
      <c r="G144" s="543"/>
      <c r="H144" s="543"/>
      <c r="I144" s="54"/>
    </row>
    <row r="145" spans="1:9" s="111" customFormat="1" ht="42" customHeight="1">
      <c r="A145" s="113">
        <v>143</v>
      </c>
      <c r="B145" s="5" t="s">
        <v>1022</v>
      </c>
      <c r="C145" s="600">
        <v>6</v>
      </c>
      <c r="D145" s="600"/>
      <c r="E145" s="18" t="s">
        <v>1023</v>
      </c>
      <c r="F145" s="71" t="s">
        <v>1024</v>
      </c>
      <c r="G145" s="71"/>
      <c r="H145" s="71"/>
      <c r="I145" s="54"/>
    </row>
    <row r="146" spans="1:9" s="111" customFormat="1" ht="42" customHeight="1">
      <c r="A146" s="28">
        <v>144</v>
      </c>
      <c r="B146" s="5" t="s">
        <v>1025</v>
      </c>
      <c r="C146" s="600">
        <v>5</v>
      </c>
      <c r="D146" s="600"/>
      <c r="E146" s="18" t="s">
        <v>1026</v>
      </c>
      <c r="F146" s="71" t="s">
        <v>1027</v>
      </c>
      <c r="G146" s="71"/>
      <c r="H146" s="71"/>
      <c r="I146" s="54"/>
    </row>
    <row r="147" spans="1:9" s="111" customFormat="1" ht="42" customHeight="1">
      <c r="A147" s="113">
        <v>145</v>
      </c>
      <c r="B147" s="5" t="s">
        <v>465</v>
      </c>
      <c r="C147" s="600">
        <v>5</v>
      </c>
      <c r="D147" s="600"/>
      <c r="E147" s="18" t="s">
        <v>1028</v>
      </c>
      <c r="F147" s="71" t="s">
        <v>1029</v>
      </c>
      <c r="G147" s="71"/>
      <c r="H147" s="71"/>
      <c r="I147" s="54"/>
    </row>
    <row r="148" spans="1:9" s="111" customFormat="1" ht="42" customHeight="1">
      <c r="A148" s="113">
        <v>146</v>
      </c>
      <c r="B148" s="5" t="s">
        <v>1030</v>
      </c>
      <c r="C148" s="18">
        <v>9</v>
      </c>
      <c r="D148" s="18">
        <v>13</v>
      </c>
      <c r="E148" s="18" t="s">
        <v>1031</v>
      </c>
      <c r="F148" s="18">
        <v>3.7640570000000002</v>
      </c>
      <c r="G148" s="18"/>
      <c r="H148" s="18"/>
      <c r="I148" s="54"/>
    </row>
    <row r="149" spans="1:9" s="111" customFormat="1" ht="42" customHeight="1">
      <c r="A149" s="113">
        <v>147</v>
      </c>
      <c r="B149" s="5" t="s">
        <v>1032</v>
      </c>
      <c r="C149" s="18">
        <v>8</v>
      </c>
      <c r="D149" s="18">
        <v>8</v>
      </c>
      <c r="E149" s="18" t="s">
        <v>1033</v>
      </c>
      <c r="F149" s="18">
        <v>3.7652239999999999</v>
      </c>
      <c r="G149" s="18"/>
      <c r="H149" s="18"/>
      <c r="I149" s="54"/>
    </row>
    <row r="150" spans="1:9" s="111" customFormat="1" ht="42" customHeight="1">
      <c r="A150" s="113">
        <v>148</v>
      </c>
      <c r="B150" s="5" t="s">
        <v>1034</v>
      </c>
      <c r="C150" s="18">
        <v>9</v>
      </c>
      <c r="D150" s="18">
        <v>12</v>
      </c>
      <c r="E150" s="18" t="s">
        <v>1035</v>
      </c>
      <c r="F150" s="71" t="s">
        <v>1036</v>
      </c>
      <c r="G150" s="71"/>
      <c r="H150" s="71"/>
      <c r="I150" s="54"/>
    </row>
    <row r="151" spans="1:9" s="111" customFormat="1" ht="42" customHeight="1">
      <c r="A151" s="28">
        <v>149</v>
      </c>
      <c r="B151" s="5" t="s">
        <v>1037</v>
      </c>
      <c r="C151" s="18">
        <v>14</v>
      </c>
      <c r="D151" s="18">
        <v>16</v>
      </c>
      <c r="E151" s="18" t="s">
        <v>1038</v>
      </c>
      <c r="F151" s="71" t="s">
        <v>1039</v>
      </c>
      <c r="G151" s="71"/>
      <c r="H151" s="71"/>
      <c r="I151" s="54"/>
    </row>
    <row r="152" spans="1:9" s="111" customFormat="1" ht="42" customHeight="1">
      <c r="A152" s="113">
        <v>150</v>
      </c>
      <c r="B152" s="5" t="s">
        <v>1040</v>
      </c>
      <c r="C152" s="18">
        <v>8</v>
      </c>
      <c r="D152" s="18">
        <v>8</v>
      </c>
      <c r="E152" s="18" t="s">
        <v>1041</v>
      </c>
      <c r="F152" s="18">
        <v>7103.8268930000004</v>
      </c>
      <c r="G152" s="18"/>
      <c r="H152" s="18"/>
      <c r="I152" s="54"/>
    </row>
    <row r="153" spans="1:9" s="111" customFormat="1" ht="42" customHeight="1">
      <c r="A153" s="113">
        <v>151</v>
      </c>
      <c r="B153" s="2" t="s">
        <v>1042</v>
      </c>
      <c r="C153" s="18">
        <v>12</v>
      </c>
      <c r="D153" s="18">
        <v>15</v>
      </c>
      <c r="E153" s="18" t="s">
        <v>1043</v>
      </c>
      <c r="F153" s="18">
        <v>7103.8297890000003</v>
      </c>
      <c r="G153" s="18"/>
      <c r="H153" s="18"/>
      <c r="I153" s="54"/>
    </row>
    <row r="154" spans="1:9" s="111" customFormat="1" ht="42" customHeight="1">
      <c r="A154" s="113">
        <v>152</v>
      </c>
      <c r="B154" s="2" t="s">
        <v>1044</v>
      </c>
      <c r="C154" s="18">
        <v>12</v>
      </c>
      <c r="D154" s="18">
        <v>15</v>
      </c>
      <c r="E154" s="18" t="s">
        <v>1045</v>
      </c>
      <c r="F154" s="18">
        <v>7103.8196189999999</v>
      </c>
      <c r="G154" s="18"/>
      <c r="H154" s="18"/>
      <c r="I154" s="54"/>
    </row>
    <row r="155" spans="1:9" s="111" customFormat="1" ht="42" customHeight="1">
      <c r="A155" s="113">
        <v>153</v>
      </c>
      <c r="B155" s="5" t="s">
        <v>1046</v>
      </c>
      <c r="C155" s="18">
        <v>8</v>
      </c>
      <c r="D155" s="18">
        <v>9</v>
      </c>
      <c r="E155" s="603" t="s">
        <v>1047</v>
      </c>
      <c r="F155" s="18">
        <v>710.37834499999997</v>
      </c>
      <c r="G155" s="18"/>
      <c r="H155" s="18"/>
      <c r="I155" s="54"/>
    </row>
    <row r="156" spans="1:9" s="111" customFormat="1" ht="42" customHeight="1">
      <c r="A156" s="28">
        <v>154</v>
      </c>
      <c r="B156" s="5" t="s">
        <v>1048</v>
      </c>
      <c r="C156" s="18">
        <v>9</v>
      </c>
      <c r="D156" s="18">
        <v>9</v>
      </c>
      <c r="E156" s="603" t="s">
        <v>1049</v>
      </c>
      <c r="F156" s="18">
        <v>710.22214729999996</v>
      </c>
      <c r="G156" s="18"/>
      <c r="H156" s="18"/>
      <c r="I156" s="54"/>
    </row>
    <row r="157" spans="1:9" s="111" customFormat="1" ht="42" customHeight="1">
      <c r="A157" s="113">
        <v>155</v>
      </c>
      <c r="B157" s="5" t="s">
        <v>1050</v>
      </c>
      <c r="C157" s="18">
        <v>10</v>
      </c>
      <c r="D157" s="18">
        <v>10</v>
      </c>
      <c r="E157" s="603" t="s">
        <v>1051</v>
      </c>
      <c r="F157" s="18">
        <v>710.38399649999997</v>
      </c>
      <c r="G157" s="18"/>
      <c r="H157" s="18"/>
      <c r="I157" s="54"/>
    </row>
    <row r="158" spans="1:9" s="111" customFormat="1" ht="42" customHeight="1">
      <c r="A158" s="113">
        <v>156</v>
      </c>
      <c r="B158" s="5" t="s">
        <v>1052</v>
      </c>
      <c r="C158" s="18">
        <v>10</v>
      </c>
      <c r="D158" s="18">
        <v>11</v>
      </c>
      <c r="E158" s="603" t="s">
        <v>1053</v>
      </c>
      <c r="F158" s="18">
        <v>710.38331970000002</v>
      </c>
      <c r="G158" s="18"/>
      <c r="H158" s="18"/>
      <c r="I158" s="54"/>
    </row>
    <row r="159" spans="1:9" s="111" customFormat="1" ht="42" customHeight="1">
      <c r="A159" s="113">
        <v>157</v>
      </c>
      <c r="B159" s="5" t="s">
        <v>1054</v>
      </c>
      <c r="C159" s="18">
        <v>12</v>
      </c>
      <c r="D159" s="18">
        <v>12</v>
      </c>
      <c r="E159" s="603" t="s">
        <v>1055</v>
      </c>
      <c r="F159" s="18">
        <v>710.37815950000004</v>
      </c>
      <c r="G159" s="18"/>
      <c r="H159" s="18"/>
      <c r="I159" s="54"/>
    </row>
    <row r="160" spans="1:9" s="111" customFormat="1" ht="42" customHeight="1">
      <c r="A160" s="113">
        <v>158</v>
      </c>
      <c r="B160" s="5" t="s">
        <v>1056</v>
      </c>
      <c r="C160" s="18">
        <v>9</v>
      </c>
      <c r="D160" s="18">
        <v>9</v>
      </c>
      <c r="E160" s="603" t="s">
        <v>1057</v>
      </c>
      <c r="F160" s="18">
        <v>710.37826759999996</v>
      </c>
      <c r="G160" s="18"/>
      <c r="H160" s="18"/>
      <c r="I160" s="54"/>
    </row>
    <row r="161" spans="1:9" s="111" customFormat="1" ht="42" customHeight="1">
      <c r="A161" s="28">
        <v>159</v>
      </c>
      <c r="B161" s="5" t="s">
        <v>823</v>
      </c>
      <c r="C161" s="18">
        <v>7</v>
      </c>
      <c r="D161" s="18">
        <v>7</v>
      </c>
      <c r="E161" s="603" t="s">
        <v>1058</v>
      </c>
      <c r="F161" s="18">
        <v>710.37301709999997</v>
      </c>
      <c r="G161" s="18"/>
      <c r="H161" s="18"/>
      <c r="I161" s="54"/>
    </row>
    <row r="162" spans="1:9" s="111" customFormat="1" ht="42" customHeight="1">
      <c r="A162" s="113">
        <v>160</v>
      </c>
      <c r="B162" s="5" t="s">
        <v>1059</v>
      </c>
      <c r="C162" s="18">
        <v>8</v>
      </c>
      <c r="D162" s="18">
        <v>8</v>
      </c>
      <c r="E162" s="603" t="s">
        <v>1060</v>
      </c>
      <c r="F162" s="18">
        <v>710.37817789999997</v>
      </c>
      <c r="G162" s="18"/>
      <c r="H162" s="18"/>
      <c r="I162" s="54"/>
    </row>
    <row r="163" spans="1:9" s="111" customFormat="1" ht="42" customHeight="1">
      <c r="A163" s="113">
        <v>161</v>
      </c>
      <c r="B163" s="5" t="s">
        <v>1061</v>
      </c>
      <c r="C163" s="18">
        <v>10</v>
      </c>
      <c r="D163" s="18">
        <v>12</v>
      </c>
      <c r="E163" s="18" t="s">
        <v>1062</v>
      </c>
      <c r="F163" s="18">
        <v>710.64587370000004</v>
      </c>
      <c r="G163" s="18"/>
      <c r="H163" s="18"/>
      <c r="I163" s="54"/>
    </row>
    <row r="164" spans="1:9" s="111" customFormat="1" ht="42" customHeight="1">
      <c r="A164" s="113">
        <v>162</v>
      </c>
      <c r="B164" s="5" t="s">
        <v>1063</v>
      </c>
      <c r="C164" s="18">
        <v>6</v>
      </c>
      <c r="D164" s="18">
        <v>6</v>
      </c>
      <c r="E164" s="603" t="s">
        <v>1064</v>
      </c>
      <c r="F164" s="71" t="s">
        <v>1065</v>
      </c>
      <c r="G164" s="71"/>
      <c r="H164" s="71"/>
      <c r="I164" s="54"/>
    </row>
    <row r="165" spans="1:9" s="111" customFormat="1" ht="42" customHeight="1">
      <c r="A165" s="113">
        <v>163</v>
      </c>
      <c r="B165" s="5" t="s">
        <v>1066</v>
      </c>
      <c r="C165" s="18">
        <v>12</v>
      </c>
      <c r="D165" s="18">
        <v>12</v>
      </c>
      <c r="E165" s="18" t="s">
        <v>1067</v>
      </c>
      <c r="F165" s="71" t="s">
        <v>1068</v>
      </c>
      <c r="G165" s="71"/>
      <c r="H165" s="71"/>
      <c r="I165" s="54"/>
    </row>
    <row r="166" spans="1:9" s="111" customFormat="1" ht="42" customHeight="1">
      <c r="A166" s="28">
        <v>164</v>
      </c>
      <c r="B166" s="5" t="s">
        <v>1069</v>
      </c>
      <c r="C166" s="18">
        <v>7</v>
      </c>
      <c r="D166" s="18">
        <v>7</v>
      </c>
      <c r="E166" s="18" t="s">
        <v>1070</v>
      </c>
      <c r="F166" s="71" t="s">
        <v>1071</v>
      </c>
      <c r="G166" s="71"/>
      <c r="H166" s="71"/>
      <c r="I166" s="54"/>
    </row>
    <row r="167" spans="1:9" s="111" customFormat="1" ht="42" customHeight="1">
      <c r="A167" s="113">
        <v>165</v>
      </c>
      <c r="B167" s="5" t="s">
        <v>1072</v>
      </c>
      <c r="C167" s="18">
        <v>10</v>
      </c>
      <c r="D167" s="18">
        <v>10</v>
      </c>
      <c r="E167" s="18" t="s">
        <v>1073</v>
      </c>
      <c r="F167" s="71" t="s">
        <v>1074</v>
      </c>
      <c r="G167" s="71"/>
      <c r="H167" s="71"/>
      <c r="I167" s="54"/>
    </row>
    <row r="168" spans="1:9" s="111" customFormat="1" ht="42" customHeight="1">
      <c r="A168" s="113">
        <v>166</v>
      </c>
      <c r="B168" s="5" t="s">
        <v>1075</v>
      </c>
      <c r="C168" s="18">
        <v>8</v>
      </c>
      <c r="D168" s="18">
        <v>8</v>
      </c>
      <c r="E168" s="18" t="s">
        <v>1076</v>
      </c>
      <c r="F168" s="18">
        <v>7103.7838899999997</v>
      </c>
      <c r="G168" s="18"/>
      <c r="H168" s="18"/>
      <c r="I168" s="54"/>
    </row>
    <row r="169" spans="1:9" s="111" customFormat="1" ht="42" customHeight="1">
      <c r="A169" s="113">
        <v>167</v>
      </c>
      <c r="B169" s="5" t="s">
        <v>1077</v>
      </c>
      <c r="C169" s="18">
        <v>8</v>
      </c>
      <c r="D169" s="18">
        <v>8</v>
      </c>
      <c r="E169" s="18" t="s">
        <v>1078</v>
      </c>
      <c r="F169" s="71" t="s">
        <v>1079</v>
      </c>
      <c r="G169" s="71"/>
      <c r="H169" s="71"/>
      <c r="I169" s="54"/>
    </row>
    <row r="170" spans="1:9" s="111" customFormat="1" ht="42" customHeight="1">
      <c r="A170" s="113">
        <v>168</v>
      </c>
      <c r="B170" s="5" t="s">
        <v>1080</v>
      </c>
      <c r="C170" s="18">
        <v>9</v>
      </c>
      <c r="D170" s="18">
        <v>9</v>
      </c>
      <c r="E170" s="18" t="s">
        <v>1081</v>
      </c>
      <c r="F170" s="18">
        <v>7103.783993</v>
      </c>
      <c r="G170" s="18"/>
      <c r="H170" s="18"/>
      <c r="I170" s="54"/>
    </row>
    <row r="171" spans="1:9" s="111" customFormat="1" ht="42" customHeight="1">
      <c r="A171" s="28">
        <v>169</v>
      </c>
      <c r="B171" s="5" t="s">
        <v>1069</v>
      </c>
      <c r="C171" s="18">
        <v>12</v>
      </c>
      <c r="D171" s="18">
        <v>13</v>
      </c>
      <c r="E171" s="18" t="s">
        <v>1082</v>
      </c>
      <c r="F171" s="71" t="s">
        <v>1083</v>
      </c>
      <c r="G171" s="71"/>
      <c r="H171" s="71"/>
      <c r="I171" s="54"/>
    </row>
    <row r="172" spans="1:9" s="111" customFormat="1" ht="42" customHeight="1">
      <c r="A172" s="113">
        <v>170</v>
      </c>
      <c r="B172" s="5" t="s">
        <v>1084</v>
      </c>
      <c r="C172" s="18">
        <v>12</v>
      </c>
      <c r="D172" s="18">
        <v>13</v>
      </c>
      <c r="E172" s="18" t="s">
        <v>1085</v>
      </c>
      <c r="F172" s="71" t="s">
        <v>1086</v>
      </c>
      <c r="G172" s="71"/>
      <c r="H172" s="71"/>
      <c r="I172" s="54"/>
    </row>
    <row r="173" spans="1:9" s="111" customFormat="1" ht="42" customHeight="1">
      <c r="A173" s="113">
        <v>171</v>
      </c>
      <c r="B173" s="5" t="s">
        <v>1087</v>
      </c>
      <c r="C173" s="18">
        <v>8</v>
      </c>
      <c r="D173" s="18">
        <v>8</v>
      </c>
      <c r="E173" s="18" t="s">
        <v>1088</v>
      </c>
      <c r="F173" s="18" t="s">
        <v>1089</v>
      </c>
      <c r="G173" s="18"/>
      <c r="H173" s="18"/>
      <c r="I173" s="54"/>
    </row>
    <row r="174" spans="1:9" s="111" customFormat="1" ht="42" customHeight="1">
      <c r="A174" s="113">
        <v>172</v>
      </c>
      <c r="B174" s="5" t="s">
        <v>1090</v>
      </c>
      <c r="C174" s="18">
        <v>6</v>
      </c>
      <c r="D174" s="18">
        <v>6</v>
      </c>
      <c r="E174" s="18" t="s">
        <v>1091</v>
      </c>
      <c r="F174" s="18">
        <v>1259.2261619999999</v>
      </c>
      <c r="G174" s="18"/>
      <c r="H174" s="18"/>
      <c r="I174" s="54"/>
    </row>
    <row r="175" spans="1:9" s="111" customFormat="1" ht="42" customHeight="1">
      <c r="A175" s="113">
        <v>173</v>
      </c>
      <c r="B175" s="5" t="s">
        <v>1092</v>
      </c>
      <c r="C175" s="18">
        <v>10</v>
      </c>
      <c r="D175" s="18">
        <v>10</v>
      </c>
      <c r="E175" s="18" t="s">
        <v>1093</v>
      </c>
      <c r="F175" s="18">
        <v>7103.7381240000004</v>
      </c>
      <c r="G175" s="18"/>
      <c r="H175" s="18"/>
      <c r="I175" s="54"/>
    </row>
    <row r="176" spans="1:9" s="111" customFormat="1" ht="42" customHeight="1">
      <c r="A176" s="28">
        <v>174</v>
      </c>
      <c r="B176" s="5" t="s">
        <v>1094</v>
      </c>
      <c r="C176" s="18">
        <v>15</v>
      </c>
      <c r="D176" s="18">
        <v>17</v>
      </c>
      <c r="E176" s="18" t="s">
        <v>1095</v>
      </c>
      <c r="F176" s="18">
        <v>7103.7668169999997</v>
      </c>
      <c r="G176" s="18"/>
      <c r="H176" s="18"/>
      <c r="I176" s="54"/>
    </row>
    <row r="177" spans="1:9" s="111" customFormat="1" ht="42" customHeight="1">
      <c r="A177" s="113">
        <v>175</v>
      </c>
      <c r="B177" s="5" t="s">
        <v>1096</v>
      </c>
      <c r="C177" s="18">
        <v>6</v>
      </c>
      <c r="D177" s="18">
        <v>6</v>
      </c>
      <c r="E177" s="18" t="s">
        <v>1097</v>
      </c>
      <c r="F177" s="18">
        <v>7103.7599570000002</v>
      </c>
      <c r="G177" s="18"/>
      <c r="H177" s="18"/>
      <c r="I177" s="54"/>
    </row>
    <row r="178" spans="1:9" s="111" customFormat="1" ht="42" customHeight="1">
      <c r="A178" s="113">
        <v>176</v>
      </c>
      <c r="B178" s="5" t="s">
        <v>1098</v>
      </c>
      <c r="C178" s="18">
        <v>8</v>
      </c>
      <c r="D178" s="18">
        <v>8</v>
      </c>
      <c r="E178" s="18" t="s">
        <v>1099</v>
      </c>
      <c r="F178" s="18">
        <v>983.55157199999996</v>
      </c>
      <c r="G178" s="18"/>
      <c r="H178" s="18"/>
      <c r="I178" s="54"/>
    </row>
    <row r="179" spans="1:9" s="111" customFormat="1" ht="42" customHeight="1">
      <c r="A179" s="113">
        <v>177</v>
      </c>
      <c r="B179" s="5" t="s">
        <v>968</v>
      </c>
      <c r="C179" s="18">
        <v>10</v>
      </c>
      <c r="D179" s="18">
        <v>12</v>
      </c>
      <c r="E179" s="18" t="s">
        <v>1100</v>
      </c>
      <c r="F179" s="71" t="s">
        <v>1101</v>
      </c>
      <c r="G179" s="71"/>
      <c r="H179" s="71"/>
      <c r="I179" s="54"/>
    </row>
    <row r="180" spans="1:9" s="50" customFormat="1" ht="29.25" customHeight="1">
      <c r="A180" s="113">
        <v>178</v>
      </c>
      <c r="B180" s="51" t="s">
        <v>1102</v>
      </c>
      <c r="C180" s="16">
        <v>10</v>
      </c>
      <c r="D180" s="16">
        <v>10</v>
      </c>
      <c r="E180" s="51" t="s">
        <v>1103</v>
      </c>
      <c r="F180" s="70" t="s">
        <v>1104</v>
      </c>
      <c r="G180" s="70"/>
      <c r="H180" s="70"/>
      <c r="I180" s="29"/>
    </row>
    <row r="181" spans="1:9" s="111" customFormat="1" ht="42" customHeight="1">
      <c r="A181" s="28">
        <v>179</v>
      </c>
      <c r="B181" s="1" t="s">
        <v>1105</v>
      </c>
      <c r="C181" s="18">
        <v>15</v>
      </c>
      <c r="D181" s="18">
        <v>25</v>
      </c>
      <c r="E181" s="18" t="s">
        <v>959</v>
      </c>
      <c r="F181" s="18">
        <v>7103.8302839999997</v>
      </c>
      <c r="G181" s="18"/>
      <c r="H181" s="18"/>
      <c r="I181" s="54"/>
    </row>
    <row r="182" spans="1:9" s="111" customFormat="1" ht="42" customHeight="1">
      <c r="A182" s="113">
        <v>180</v>
      </c>
      <c r="B182" s="5" t="s">
        <v>1106</v>
      </c>
      <c r="C182" s="18">
        <v>6</v>
      </c>
      <c r="D182" s="18">
        <v>10</v>
      </c>
      <c r="E182" s="18" t="s">
        <v>1107</v>
      </c>
      <c r="F182" s="18">
        <v>7106.2530809999998</v>
      </c>
      <c r="G182" s="18"/>
      <c r="H182" s="18"/>
      <c r="I182" s="54"/>
    </row>
    <row r="183" spans="1:9" s="111" customFormat="1" ht="42" customHeight="1">
      <c r="A183" s="113">
        <v>181</v>
      </c>
      <c r="B183" s="5" t="s">
        <v>1108</v>
      </c>
      <c r="C183" s="18">
        <v>6</v>
      </c>
      <c r="D183" s="18">
        <v>10</v>
      </c>
      <c r="E183" s="18" t="s">
        <v>469</v>
      </c>
      <c r="F183" s="18">
        <v>7103.8311839999997</v>
      </c>
      <c r="G183" s="18"/>
      <c r="H183" s="18"/>
      <c r="I183" s="54"/>
    </row>
    <row r="184" spans="1:9" s="111" customFormat="1" ht="42" customHeight="1">
      <c r="A184" s="113">
        <v>182</v>
      </c>
      <c r="B184" s="5" t="s">
        <v>1109</v>
      </c>
      <c r="C184" s="18">
        <v>6</v>
      </c>
      <c r="D184" s="18">
        <v>10</v>
      </c>
      <c r="E184" s="18" t="s">
        <v>1110</v>
      </c>
      <c r="F184" s="18">
        <v>7103.8311839999997</v>
      </c>
      <c r="G184" s="18"/>
      <c r="H184" s="18"/>
      <c r="I184" s="54"/>
    </row>
    <row r="185" spans="1:9" s="111" customFormat="1" ht="42" customHeight="1">
      <c r="A185" s="113">
        <v>183</v>
      </c>
      <c r="B185" s="5" t="s">
        <v>1111</v>
      </c>
      <c r="C185" s="18">
        <v>6</v>
      </c>
      <c r="D185" s="18">
        <v>10</v>
      </c>
      <c r="E185" s="18" t="s">
        <v>1112</v>
      </c>
      <c r="F185" s="18" t="s">
        <v>1113</v>
      </c>
      <c r="G185" s="18"/>
      <c r="H185" s="18"/>
      <c r="I185" s="54"/>
    </row>
    <row r="186" spans="1:9" s="111" customFormat="1" ht="42" customHeight="1">
      <c r="A186" s="28">
        <v>184</v>
      </c>
      <c r="B186" s="5" t="s">
        <v>1114</v>
      </c>
      <c r="C186" s="18">
        <v>6</v>
      </c>
      <c r="D186" s="18"/>
      <c r="E186" s="18" t="s">
        <v>1115</v>
      </c>
      <c r="F186" s="18">
        <v>7103.8466010000002</v>
      </c>
      <c r="G186" s="18"/>
      <c r="H186" s="18"/>
      <c r="I186" s="54"/>
    </row>
    <row r="187" spans="1:9" s="111" customFormat="1" ht="42" customHeight="1">
      <c r="A187" s="113">
        <v>185</v>
      </c>
      <c r="B187" s="5" t="s">
        <v>1116</v>
      </c>
      <c r="C187" s="18">
        <v>6</v>
      </c>
      <c r="D187" s="18"/>
      <c r="E187" s="18" t="s">
        <v>1117</v>
      </c>
      <c r="F187" s="18">
        <v>7103.9100630000003</v>
      </c>
      <c r="G187" s="18"/>
      <c r="H187" s="18"/>
      <c r="I187" s="54"/>
    </row>
    <row r="188" spans="1:9" s="111" customFormat="1" ht="42" customHeight="1">
      <c r="A188" s="113">
        <v>186</v>
      </c>
      <c r="B188" s="5" t="s">
        <v>1118</v>
      </c>
      <c r="C188" s="18">
        <v>7</v>
      </c>
      <c r="D188" s="18"/>
      <c r="E188" s="18" t="s">
        <v>1119</v>
      </c>
      <c r="F188" s="18">
        <v>7106.5588109999999</v>
      </c>
      <c r="G188" s="18"/>
      <c r="H188" s="18"/>
      <c r="I188" s="54"/>
    </row>
    <row r="189" spans="1:9" s="111" customFormat="1" ht="42" customHeight="1">
      <c r="A189" s="113">
        <v>187</v>
      </c>
      <c r="B189" s="5" t="s">
        <v>1120</v>
      </c>
      <c r="C189" s="18">
        <v>7</v>
      </c>
      <c r="D189" s="18"/>
      <c r="E189" s="18" t="s">
        <v>1121</v>
      </c>
      <c r="F189" s="18">
        <v>7103.8975090000004</v>
      </c>
      <c r="G189" s="18"/>
      <c r="H189" s="18"/>
      <c r="I189" s="54"/>
    </row>
    <row r="190" spans="1:9" s="111" customFormat="1" ht="42" customHeight="1">
      <c r="A190" s="113">
        <v>188</v>
      </c>
      <c r="B190" s="5" t="s">
        <v>1122</v>
      </c>
      <c r="C190" s="18">
        <v>7</v>
      </c>
      <c r="D190" s="18"/>
      <c r="E190" s="18" t="s">
        <v>1123</v>
      </c>
      <c r="F190" s="18">
        <v>7103.7533329999997</v>
      </c>
      <c r="G190" s="18"/>
      <c r="H190" s="18"/>
      <c r="I190" s="54"/>
    </row>
    <row r="191" spans="1:9" s="111" customFormat="1" ht="42" customHeight="1">
      <c r="A191" s="28">
        <v>189</v>
      </c>
      <c r="B191" s="5" t="s">
        <v>1124</v>
      </c>
      <c r="C191" s="18">
        <v>6</v>
      </c>
      <c r="D191" s="18"/>
      <c r="E191" s="18" t="s">
        <v>1125</v>
      </c>
      <c r="F191" s="71" t="s">
        <v>1126</v>
      </c>
      <c r="G191" s="71"/>
      <c r="H191" s="71"/>
      <c r="I191" s="54"/>
    </row>
    <row r="192" spans="1:9" s="111" customFormat="1" ht="42" customHeight="1">
      <c r="A192" s="113">
        <v>190</v>
      </c>
      <c r="B192" s="5" t="s">
        <v>1127</v>
      </c>
      <c r="C192" s="18">
        <v>6</v>
      </c>
      <c r="D192" s="18"/>
      <c r="E192" s="18" t="s">
        <v>1128</v>
      </c>
      <c r="F192" s="71" t="s">
        <v>1129</v>
      </c>
      <c r="G192" s="71"/>
      <c r="H192" s="71"/>
      <c r="I192" s="54"/>
    </row>
    <row r="193" spans="1:9" s="111" customFormat="1" ht="42" customHeight="1">
      <c r="A193" s="113">
        <v>191</v>
      </c>
      <c r="B193" s="5" t="s">
        <v>1130</v>
      </c>
      <c r="C193" s="18">
        <v>6</v>
      </c>
      <c r="D193" s="18"/>
      <c r="E193" s="18" t="s">
        <v>1131</v>
      </c>
      <c r="F193" s="18">
        <v>7103.9163930000004</v>
      </c>
      <c r="G193" s="18"/>
      <c r="H193" s="18"/>
      <c r="I193" s="54"/>
    </row>
    <row r="194" spans="1:9" s="111" customFormat="1" ht="42" customHeight="1">
      <c r="A194" s="113">
        <v>192</v>
      </c>
      <c r="B194" s="5" t="s">
        <v>1132</v>
      </c>
      <c r="C194" s="18">
        <v>6</v>
      </c>
      <c r="D194" s="18"/>
      <c r="E194" s="18" t="s">
        <v>1133</v>
      </c>
      <c r="F194" s="18">
        <v>7103.6007680000002</v>
      </c>
      <c r="G194" s="18"/>
      <c r="H194" s="18"/>
      <c r="I194" s="54"/>
    </row>
    <row r="195" spans="1:9" s="111" customFormat="1" ht="42" customHeight="1">
      <c r="A195" s="113">
        <v>193</v>
      </c>
      <c r="B195" s="5" t="s">
        <v>1134</v>
      </c>
      <c r="C195" s="18">
        <v>6</v>
      </c>
      <c r="D195" s="18"/>
      <c r="E195" s="18" t="s">
        <v>1135</v>
      </c>
      <c r="F195" s="71" t="s">
        <v>1136</v>
      </c>
      <c r="G195" s="71"/>
      <c r="H195" s="71"/>
      <c r="I195" s="54"/>
    </row>
    <row r="196" spans="1:9" s="111" customFormat="1" ht="42" customHeight="1">
      <c r="A196" s="28">
        <v>194</v>
      </c>
      <c r="B196" s="5" t="s">
        <v>1137</v>
      </c>
      <c r="C196" s="18">
        <v>7</v>
      </c>
      <c r="D196" s="18"/>
      <c r="E196" s="18" t="s">
        <v>1138</v>
      </c>
      <c r="F196" s="18">
        <v>7103.4706120000001</v>
      </c>
      <c r="G196" s="18"/>
      <c r="H196" s="18"/>
      <c r="I196" s="54"/>
    </row>
    <row r="197" spans="1:9" s="111" customFormat="1" ht="42" customHeight="1">
      <c r="A197" s="113">
        <v>195</v>
      </c>
      <c r="B197" s="5" t="s">
        <v>1139</v>
      </c>
      <c r="C197" s="18">
        <v>7</v>
      </c>
      <c r="D197" s="18"/>
      <c r="E197" s="18" t="s">
        <v>1140</v>
      </c>
      <c r="F197" s="71" t="s">
        <v>1141</v>
      </c>
      <c r="G197" s="71"/>
      <c r="H197" s="71"/>
      <c r="I197" s="54"/>
    </row>
    <row r="198" spans="1:9" s="111" customFormat="1" ht="42" customHeight="1">
      <c r="A198" s="113">
        <v>196</v>
      </c>
      <c r="B198" s="5" t="s">
        <v>1127</v>
      </c>
      <c r="C198" s="18">
        <v>7</v>
      </c>
      <c r="D198" s="18"/>
      <c r="E198" s="18" t="s">
        <v>1142</v>
      </c>
      <c r="F198" s="18">
        <v>7103.897199</v>
      </c>
      <c r="G198" s="18"/>
      <c r="H198" s="18"/>
      <c r="I198" s="54"/>
    </row>
    <row r="199" spans="1:9" s="111" customFormat="1" ht="42" customHeight="1">
      <c r="A199" s="113">
        <v>197</v>
      </c>
      <c r="B199" s="5" t="s">
        <v>1143</v>
      </c>
      <c r="C199" s="18">
        <v>7</v>
      </c>
      <c r="D199" s="18"/>
      <c r="E199" s="18" t="s">
        <v>1144</v>
      </c>
      <c r="F199" s="18">
        <v>7106.5401760000004</v>
      </c>
      <c r="G199" s="18"/>
      <c r="H199" s="18"/>
      <c r="I199" s="54"/>
    </row>
    <row r="200" spans="1:9" s="111" customFormat="1" ht="42" customHeight="1">
      <c r="A200" s="113">
        <v>198</v>
      </c>
      <c r="B200" s="5" t="s">
        <v>1145</v>
      </c>
      <c r="C200" s="18">
        <v>6</v>
      </c>
      <c r="D200" s="18"/>
      <c r="E200" s="18" t="s">
        <v>1146</v>
      </c>
      <c r="F200" s="71" t="s">
        <v>1147</v>
      </c>
      <c r="G200" s="71"/>
      <c r="H200" s="71"/>
      <c r="I200" s="54"/>
    </row>
    <row r="201" spans="1:9" s="111" customFormat="1" ht="42" customHeight="1">
      <c r="A201" s="28">
        <v>199</v>
      </c>
      <c r="B201" s="5" t="s">
        <v>1148</v>
      </c>
      <c r="C201" s="18">
        <v>7</v>
      </c>
      <c r="D201" s="18"/>
      <c r="E201" s="18" t="s">
        <v>1149</v>
      </c>
      <c r="F201" s="71" t="s">
        <v>1150</v>
      </c>
      <c r="G201" s="71"/>
      <c r="H201" s="71"/>
      <c r="I201" s="54"/>
    </row>
    <row r="202" spans="1:9" s="111" customFormat="1" ht="42" customHeight="1">
      <c r="A202" s="113">
        <v>200</v>
      </c>
      <c r="B202" s="5" t="s">
        <v>1151</v>
      </c>
      <c r="C202" s="18">
        <v>6</v>
      </c>
      <c r="D202" s="18"/>
      <c r="E202" s="18" t="s">
        <v>1152</v>
      </c>
      <c r="F202" s="18">
        <v>7103.8974930000004</v>
      </c>
      <c r="G202" s="18"/>
      <c r="H202" s="18"/>
      <c r="I202" s="54"/>
    </row>
    <row r="203" spans="1:9" s="111" customFormat="1" ht="42" customHeight="1">
      <c r="A203" s="113">
        <v>201</v>
      </c>
      <c r="B203" s="5" t="s">
        <v>1153</v>
      </c>
      <c r="C203" s="18">
        <v>6</v>
      </c>
      <c r="D203" s="18"/>
      <c r="E203" s="18" t="s">
        <v>1154</v>
      </c>
      <c r="F203" s="71" t="s">
        <v>1155</v>
      </c>
      <c r="G203" s="71"/>
      <c r="H203" s="71"/>
      <c r="I203" s="54"/>
    </row>
    <row r="204" spans="1:9" s="111" customFormat="1" ht="42" customHeight="1">
      <c r="A204" s="113">
        <v>202</v>
      </c>
      <c r="B204" s="5" t="s">
        <v>1156</v>
      </c>
      <c r="C204" s="18">
        <v>7</v>
      </c>
      <c r="D204" s="18"/>
      <c r="E204" s="18" t="s">
        <v>1157</v>
      </c>
      <c r="F204" s="18">
        <v>7103.9119099999998</v>
      </c>
      <c r="G204" s="18"/>
      <c r="H204" s="18"/>
      <c r="I204" s="54"/>
    </row>
    <row r="205" spans="1:9" s="111" customFormat="1" ht="42" customHeight="1">
      <c r="A205" s="113">
        <v>203</v>
      </c>
      <c r="B205" s="5" t="s">
        <v>1158</v>
      </c>
      <c r="C205" s="18">
        <v>6</v>
      </c>
      <c r="D205" s="18"/>
      <c r="E205" s="18" t="s">
        <v>1159</v>
      </c>
      <c r="F205" s="71" t="s">
        <v>1160</v>
      </c>
      <c r="G205" s="71"/>
      <c r="H205" s="71"/>
      <c r="I205" s="54"/>
    </row>
    <row r="206" spans="1:9" s="111" customFormat="1" ht="42" customHeight="1">
      <c r="A206" s="28">
        <v>204</v>
      </c>
      <c r="B206" s="5" t="s">
        <v>1161</v>
      </c>
      <c r="C206" s="18">
        <v>5</v>
      </c>
      <c r="D206" s="18"/>
      <c r="E206" s="18" t="s">
        <v>1162</v>
      </c>
      <c r="F206" s="71" t="s">
        <v>1163</v>
      </c>
      <c r="G206" s="71"/>
      <c r="H206" s="71"/>
      <c r="I206" s="54"/>
    </row>
    <row r="207" spans="1:9" s="111" customFormat="1" ht="42" customHeight="1">
      <c r="A207" s="113">
        <v>205</v>
      </c>
      <c r="B207" s="5" t="s">
        <v>1164</v>
      </c>
      <c r="C207" s="18">
        <v>7</v>
      </c>
      <c r="D207" s="18"/>
      <c r="E207" s="18" t="s">
        <v>1165</v>
      </c>
      <c r="F207" s="71" t="s">
        <v>1166</v>
      </c>
      <c r="G207" s="71"/>
      <c r="H207" s="71"/>
      <c r="I207" s="54"/>
    </row>
    <row r="208" spans="1:9" s="111" customFormat="1" ht="42" customHeight="1">
      <c r="A208" s="113">
        <v>206</v>
      </c>
      <c r="B208" s="5" t="s">
        <v>1167</v>
      </c>
      <c r="C208" s="18">
        <v>7</v>
      </c>
      <c r="D208" s="18"/>
      <c r="E208" s="18" t="s">
        <v>1168</v>
      </c>
      <c r="F208" s="71" t="s">
        <v>1169</v>
      </c>
      <c r="G208" s="71"/>
      <c r="H208" s="71"/>
      <c r="I208" s="54"/>
    </row>
    <row r="209" spans="1:9" s="111" customFormat="1" ht="42" customHeight="1">
      <c r="A209" s="113">
        <v>207</v>
      </c>
      <c r="B209" s="1" t="s">
        <v>1170</v>
      </c>
      <c r="C209" s="18">
        <v>10</v>
      </c>
      <c r="D209" s="18">
        <v>14</v>
      </c>
      <c r="E209" s="18" t="s">
        <v>1171</v>
      </c>
      <c r="F209" s="18">
        <v>7103.8168219999998</v>
      </c>
      <c r="G209" s="18"/>
      <c r="H209" s="18"/>
      <c r="I209" s="54"/>
    </row>
    <row r="210" spans="1:9" s="111" customFormat="1" ht="42" customHeight="1">
      <c r="A210" s="113">
        <v>208</v>
      </c>
      <c r="B210" s="1" t="s">
        <v>1172</v>
      </c>
      <c r="C210" s="18">
        <v>5</v>
      </c>
      <c r="D210" s="18">
        <v>5</v>
      </c>
      <c r="E210" s="18" t="s">
        <v>1173</v>
      </c>
      <c r="F210" s="18">
        <v>7103.7300080000005</v>
      </c>
      <c r="G210" s="18"/>
      <c r="H210" s="18"/>
      <c r="I210" s="54"/>
    </row>
    <row r="211" spans="1:9" s="111" customFormat="1" ht="42" customHeight="1">
      <c r="A211" s="28">
        <v>209</v>
      </c>
      <c r="B211" s="5" t="s">
        <v>1174</v>
      </c>
      <c r="C211" s="16">
        <v>5</v>
      </c>
      <c r="D211" s="16"/>
      <c r="E211" s="18" t="s">
        <v>1175</v>
      </c>
      <c r="F211" s="606">
        <v>7103.734469</v>
      </c>
      <c r="G211" s="606"/>
      <c r="H211" s="606"/>
      <c r="I211" s="54"/>
    </row>
    <row r="212" spans="1:9" s="111" customFormat="1" ht="42" customHeight="1">
      <c r="A212" s="113">
        <v>210</v>
      </c>
      <c r="B212" s="5" t="s">
        <v>1176</v>
      </c>
      <c r="C212" s="16">
        <v>6</v>
      </c>
      <c r="D212" s="16"/>
      <c r="E212" s="18" t="s">
        <v>1177</v>
      </c>
      <c r="F212" s="607">
        <v>7103.7345880000003</v>
      </c>
      <c r="G212" s="607"/>
      <c r="H212" s="607"/>
      <c r="I212" s="54"/>
    </row>
    <row r="213" spans="1:9" s="111" customFormat="1" ht="42" customHeight="1">
      <c r="A213" s="113">
        <v>211</v>
      </c>
      <c r="B213" s="5" t="s">
        <v>1178</v>
      </c>
      <c r="C213" s="16">
        <v>6</v>
      </c>
      <c r="D213" s="16"/>
      <c r="E213" s="18" t="s">
        <v>1179</v>
      </c>
      <c r="F213" s="606">
        <v>7103.8346350000002</v>
      </c>
      <c r="G213" s="606"/>
      <c r="H213" s="606"/>
      <c r="I213" s="54"/>
    </row>
    <row r="214" spans="1:9" s="111" customFormat="1" ht="42" customHeight="1">
      <c r="A214" s="113">
        <v>212</v>
      </c>
      <c r="B214" s="5" t="s">
        <v>1180</v>
      </c>
      <c r="C214" s="18">
        <v>6</v>
      </c>
      <c r="D214" s="18"/>
      <c r="E214" s="18" t="s">
        <v>1181</v>
      </c>
      <c r="F214" s="18"/>
      <c r="G214" s="18"/>
      <c r="H214" s="18"/>
      <c r="I214" s="54"/>
    </row>
    <row r="215" spans="1:9" s="111" customFormat="1" ht="42" customHeight="1">
      <c r="A215" s="113">
        <v>213</v>
      </c>
      <c r="B215" s="5" t="s">
        <v>1182</v>
      </c>
      <c r="C215" s="18">
        <v>8</v>
      </c>
      <c r="D215" s="18">
        <v>8</v>
      </c>
      <c r="E215" s="18" t="s">
        <v>1183</v>
      </c>
      <c r="F215" s="18"/>
      <c r="G215" s="18"/>
      <c r="H215" s="18"/>
      <c r="I215" s="54"/>
    </row>
    <row r="216" spans="1:9" s="111" customFormat="1" ht="42" customHeight="1">
      <c r="A216" s="28">
        <v>214</v>
      </c>
      <c r="B216" s="5" t="s">
        <v>1184</v>
      </c>
      <c r="C216" s="18">
        <v>10</v>
      </c>
      <c r="D216" s="18">
        <v>10</v>
      </c>
      <c r="E216" s="18" t="s">
        <v>1185</v>
      </c>
      <c r="F216" s="18"/>
      <c r="G216" s="18"/>
      <c r="H216" s="18"/>
      <c r="I216" s="54"/>
    </row>
    <row r="217" spans="1:9" s="111" customFormat="1" ht="42" customHeight="1">
      <c r="A217" s="113">
        <v>215</v>
      </c>
      <c r="B217" s="604" t="s">
        <v>1186</v>
      </c>
      <c r="C217" s="18">
        <v>6</v>
      </c>
      <c r="D217" s="18">
        <v>9</v>
      </c>
      <c r="E217" s="605" t="s">
        <v>1187</v>
      </c>
      <c r="F217" s="18"/>
      <c r="G217" s="18"/>
      <c r="H217" s="18"/>
      <c r="I217" s="54"/>
    </row>
    <row r="218" spans="1:9" s="111" customFormat="1" ht="42" customHeight="1">
      <c r="A218" s="113">
        <v>216</v>
      </c>
      <c r="B218" s="604" t="s">
        <v>1188</v>
      </c>
      <c r="C218" s="18">
        <v>9</v>
      </c>
      <c r="D218" s="18"/>
      <c r="E218" s="605" t="s">
        <v>1189</v>
      </c>
      <c r="F218" s="18"/>
      <c r="G218" s="18"/>
      <c r="H218" s="18"/>
      <c r="I218" s="54"/>
    </row>
    <row r="219" spans="1:9" s="111" customFormat="1" ht="42" customHeight="1">
      <c r="A219" s="113">
        <v>217</v>
      </c>
      <c r="B219" s="604" t="s">
        <v>1190</v>
      </c>
      <c r="C219" s="18">
        <v>16</v>
      </c>
      <c r="D219" s="18">
        <v>16</v>
      </c>
      <c r="E219" s="605" t="s">
        <v>1191</v>
      </c>
      <c r="F219" s="18"/>
      <c r="G219" s="18"/>
      <c r="H219" s="18"/>
      <c r="I219" s="54"/>
    </row>
    <row r="220" spans="1:9" s="111" customFormat="1" ht="42" customHeight="1">
      <c r="A220" s="113">
        <v>218</v>
      </c>
      <c r="B220" s="604" t="s">
        <v>1192</v>
      </c>
      <c r="C220" s="18">
        <v>14</v>
      </c>
      <c r="D220" s="18">
        <v>14</v>
      </c>
      <c r="E220" s="605" t="s">
        <v>1193</v>
      </c>
      <c r="F220" s="18"/>
      <c r="G220" s="18"/>
      <c r="H220" s="18"/>
      <c r="I220" s="54"/>
    </row>
    <row r="221" spans="1:9" s="111" customFormat="1" ht="42" customHeight="1">
      <c r="A221" s="28">
        <v>219</v>
      </c>
      <c r="B221" s="604" t="s">
        <v>1194</v>
      </c>
      <c r="C221" s="18">
        <v>8</v>
      </c>
      <c r="D221" s="18">
        <v>8</v>
      </c>
      <c r="E221" s="605" t="s">
        <v>1195</v>
      </c>
      <c r="F221" s="18"/>
      <c r="G221" s="18"/>
      <c r="H221" s="18"/>
      <c r="I221" s="54"/>
    </row>
    <row r="222" spans="1:9" s="111" customFormat="1" ht="42" customHeight="1">
      <c r="A222" s="113">
        <v>220</v>
      </c>
      <c r="B222" s="604" t="s">
        <v>1196</v>
      </c>
      <c r="C222" s="18">
        <v>9</v>
      </c>
      <c r="D222" s="18">
        <v>9</v>
      </c>
      <c r="E222" s="605" t="s">
        <v>1197</v>
      </c>
      <c r="F222" s="18"/>
      <c r="G222" s="18"/>
      <c r="H222" s="18"/>
      <c r="I222" s="54"/>
    </row>
    <row r="223" spans="1:9" s="111" customFormat="1" ht="42" customHeight="1">
      <c r="A223" s="113">
        <v>221</v>
      </c>
      <c r="B223" s="5" t="s">
        <v>1198</v>
      </c>
      <c r="C223" s="18">
        <v>30</v>
      </c>
      <c r="D223" s="18">
        <v>31</v>
      </c>
      <c r="E223" s="18" t="s">
        <v>1199</v>
      </c>
      <c r="F223" s="18"/>
      <c r="G223" s="18"/>
      <c r="H223" s="18"/>
      <c r="I223" s="54"/>
    </row>
    <row r="224" spans="1:9" s="111" customFormat="1" ht="42" customHeight="1">
      <c r="A224" s="113">
        <v>222</v>
      </c>
      <c r="B224" s="5" t="s">
        <v>1200</v>
      </c>
      <c r="C224" s="18">
        <v>20</v>
      </c>
      <c r="D224" s="18">
        <v>20</v>
      </c>
      <c r="E224" s="18" t="s">
        <v>1201</v>
      </c>
      <c r="F224" s="18"/>
      <c r="G224" s="18"/>
      <c r="H224" s="18"/>
      <c r="I224" s="54"/>
    </row>
    <row r="225" spans="1:9" s="111" customFormat="1" ht="42" customHeight="1">
      <c r="A225" s="113">
        <v>223</v>
      </c>
      <c r="B225" s="5" t="s">
        <v>1202</v>
      </c>
      <c r="C225" s="18">
        <v>12</v>
      </c>
      <c r="D225" s="18">
        <v>20</v>
      </c>
      <c r="E225" s="18" t="s">
        <v>1203</v>
      </c>
      <c r="F225" s="18"/>
      <c r="G225" s="18"/>
      <c r="H225" s="18"/>
      <c r="I225" s="54"/>
    </row>
    <row r="226" spans="1:9" s="111" customFormat="1" ht="42" customHeight="1">
      <c r="A226" s="28">
        <v>224</v>
      </c>
      <c r="B226" s="5" t="s">
        <v>1204</v>
      </c>
      <c r="C226" s="18">
        <v>44</v>
      </c>
      <c r="D226" s="18">
        <v>48</v>
      </c>
      <c r="E226" s="18" t="s">
        <v>1205</v>
      </c>
      <c r="F226" s="18"/>
      <c r="G226" s="18"/>
      <c r="H226" s="18"/>
      <c r="I226" s="54"/>
    </row>
    <row r="227" spans="1:9" s="111" customFormat="1" ht="42" customHeight="1">
      <c r="A227" s="113">
        <v>225</v>
      </c>
      <c r="B227" s="5" t="s">
        <v>1206</v>
      </c>
      <c r="C227" s="18">
        <v>11</v>
      </c>
      <c r="D227" s="18">
        <v>11</v>
      </c>
      <c r="E227" s="18" t="s">
        <v>1207</v>
      </c>
      <c r="F227" s="18"/>
      <c r="G227" s="18"/>
      <c r="H227" s="18"/>
      <c r="I227" s="54"/>
    </row>
    <row r="228" spans="1:9" s="111" customFormat="1" ht="42" customHeight="1">
      <c r="A228" s="113">
        <v>226</v>
      </c>
      <c r="B228" s="5" t="s">
        <v>1098</v>
      </c>
      <c r="C228" s="18">
        <v>3</v>
      </c>
      <c r="D228" s="18">
        <v>7</v>
      </c>
      <c r="E228" s="18" t="s">
        <v>1208</v>
      </c>
      <c r="F228" s="18"/>
      <c r="G228" s="18"/>
      <c r="H228" s="18"/>
      <c r="I228" s="54"/>
    </row>
    <row r="229" spans="1:9" s="111" customFormat="1" ht="42" customHeight="1">
      <c r="A229" s="113">
        <v>227</v>
      </c>
      <c r="B229" s="5" t="s">
        <v>1209</v>
      </c>
      <c r="C229" s="18">
        <v>9</v>
      </c>
      <c r="D229" s="18">
        <v>11</v>
      </c>
      <c r="E229" s="18" t="s">
        <v>1210</v>
      </c>
      <c r="F229" s="18"/>
      <c r="G229" s="18"/>
      <c r="H229" s="18"/>
      <c r="I229" s="54"/>
    </row>
    <row r="230" spans="1:9" s="111" customFormat="1" ht="42" customHeight="1">
      <c r="A230" s="113">
        <v>228</v>
      </c>
      <c r="B230" s="5" t="s">
        <v>1211</v>
      </c>
      <c r="C230" s="18">
        <v>8</v>
      </c>
      <c r="D230" s="18">
        <v>8</v>
      </c>
      <c r="E230" s="18" t="s">
        <v>1212</v>
      </c>
      <c r="F230" s="18"/>
      <c r="G230" s="18"/>
      <c r="H230" s="18"/>
      <c r="I230" s="54"/>
    </row>
    <row r="231" spans="1:9" s="111" customFormat="1" ht="42" customHeight="1">
      <c r="A231" s="28">
        <v>229</v>
      </c>
      <c r="B231" s="5" t="s">
        <v>1213</v>
      </c>
      <c r="C231" s="18">
        <v>11</v>
      </c>
      <c r="D231" s="18">
        <v>11</v>
      </c>
      <c r="E231" s="18" t="s">
        <v>1214</v>
      </c>
      <c r="F231" s="18"/>
      <c r="G231" s="18"/>
      <c r="H231" s="18"/>
      <c r="I231" s="54"/>
    </row>
    <row r="232" spans="1:9" s="111" customFormat="1" ht="42" customHeight="1">
      <c r="A232" s="113">
        <v>230</v>
      </c>
      <c r="B232" s="5" t="s">
        <v>1215</v>
      </c>
      <c r="C232" s="18">
        <v>8</v>
      </c>
      <c r="D232" s="18">
        <v>8</v>
      </c>
      <c r="E232" s="18" t="s">
        <v>1216</v>
      </c>
      <c r="F232" s="18"/>
      <c r="G232" s="18"/>
      <c r="H232" s="18"/>
      <c r="I232" s="54"/>
    </row>
    <row r="233" spans="1:9" s="111" customFormat="1" ht="42" customHeight="1">
      <c r="A233" s="113">
        <v>231</v>
      </c>
      <c r="B233" s="5" t="s">
        <v>1217</v>
      </c>
      <c r="C233" s="18">
        <v>15</v>
      </c>
      <c r="D233" s="18">
        <v>15</v>
      </c>
      <c r="E233" s="18" t="s">
        <v>1218</v>
      </c>
      <c r="F233" s="18"/>
      <c r="G233" s="18"/>
      <c r="H233" s="18"/>
      <c r="I233" s="54"/>
    </row>
    <row r="234" spans="1:9" s="111" customFormat="1" ht="42" customHeight="1">
      <c r="A234" s="113">
        <v>232</v>
      </c>
      <c r="B234" s="5" t="s">
        <v>1219</v>
      </c>
      <c r="C234" s="18">
        <v>6</v>
      </c>
      <c r="D234" s="18">
        <v>6</v>
      </c>
      <c r="E234" s="18" t="s">
        <v>1220</v>
      </c>
      <c r="F234" s="18"/>
      <c r="G234" s="18"/>
      <c r="H234" s="18"/>
      <c r="I234" s="54"/>
    </row>
    <row r="235" spans="1:9" s="111" customFormat="1" ht="42" customHeight="1">
      <c r="A235" s="113">
        <v>233</v>
      </c>
      <c r="B235" s="5" t="s">
        <v>1221</v>
      </c>
      <c r="C235" s="18">
        <v>15</v>
      </c>
      <c r="D235" s="18">
        <v>17</v>
      </c>
      <c r="E235" s="18" t="s">
        <v>1222</v>
      </c>
      <c r="F235" s="18"/>
      <c r="G235" s="18"/>
      <c r="H235" s="18"/>
      <c r="I235" s="54"/>
    </row>
    <row r="236" spans="1:9" s="111" customFormat="1" ht="42" customHeight="1">
      <c r="A236" s="28">
        <v>234</v>
      </c>
      <c r="B236" s="5" t="s">
        <v>1223</v>
      </c>
      <c r="C236" s="18">
        <v>5</v>
      </c>
      <c r="D236" s="18">
        <v>5</v>
      </c>
      <c r="E236" s="18" t="s">
        <v>1224</v>
      </c>
      <c r="F236" s="18"/>
      <c r="G236" s="18"/>
      <c r="H236" s="18"/>
      <c r="I236" s="54"/>
    </row>
    <row r="237" spans="1:9" s="111" customFormat="1" ht="42" customHeight="1">
      <c r="A237" s="113">
        <v>235</v>
      </c>
      <c r="B237" s="5" t="s">
        <v>1225</v>
      </c>
      <c r="C237" s="18">
        <v>8</v>
      </c>
      <c r="D237" s="18">
        <v>8</v>
      </c>
      <c r="E237" s="18" t="s">
        <v>1226</v>
      </c>
      <c r="F237" s="18"/>
      <c r="G237" s="18"/>
      <c r="H237" s="18"/>
      <c r="I237" s="54"/>
    </row>
    <row r="238" spans="1:9" s="111" customFormat="1" ht="42" customHeight="1">
      <c r="A238" s="113">
        <v>236</v>
      </c>
      <c r="B238" s="5" t="s">
        <v>1227</v>
      </c>
      <c r="C238" s="18">
        <v>10</v>
      </c>
      <c r="D238" s="18">
        <v>10</v>
      </c>
      <c r="E238" s="18" t="s">
        <v>1228</v>
      </c>
      <c r="F238" s="18"/>
      <c r="G238" s="18"/>
      <c r="H238" s="18"/>
      <c r="I238" s="54"/>
    </row>
    <row r="239" spans="1:9" s="111" customFormat="1" ht="42" customHeight="1">
      <c r="A239" s="113">
        <v>237</v>
      </c>
      <c r="B239" s="5" t="s">
        <v>1229</v>
      </c>
      <c r="C239" s="18">
        <v>8</v>
      </c>
      <c r="D239" s="18">
        <v>10</v>
      </c>
      <c r="E239" s="18" t="s">
        <v>1230</v>
      </c>
      <c r="F239" s="18"/>
      <c r="G239" s="18"/>
      <c r="H239" s="18"/>
      <c r="I239" s="54"/>
    </row>
    <row r="240" spans="1:9" s="111" customFormat="1" ht="42" customHeight="1">
      <c r="A240" s="113">
        <v>238</v>
      </c>
      <c r="B240" s="5" t="s">
        <v>1231</v>
      </c>
      <c r="C240" s="18"/>
      <c r="D240" s="18"/>
      <c r="E240" s="18" t="s">
        <v>1232</v>
      </c>
      <c r="F240" s="71" t="s">
        <v>1233</v>
      </c>
      <c r="G240" s="71"/>
      <c r="H240" s="71"/>
      <c r="I240" s="54"/>
    </row>
    <row r="241" spans="1:9" s="111" customFormat="1" ht="42" customHeight="1">
      <c r="A241" s="28">
        <v>239</v>
      </c>
      <c r="B241" s="5" t="s">
        <v>1234</v>
      </c>
      <c r="C241" s="18">
        <v>21</v>
      </c>
      <c r="D241" s="18">
        <v>29</v>
      </c>
      <c r="E241" s="18" t="s">
        <v>1235</v>
      </c>
      <c r="F241" s="71" t="s">
        <v>1236</v>
      </c>
      <c r="G241" s="71"/>
      <c r="H241" s="71"/>
      <c r="I241" s="54"/>
    </row>
    <row r="242" spans="1:9" s="111" customFormat="1" ht="42" customHeight="1">
      <c r="A242" s="113">
        <v>240</v>
      </c>
      <c r="B242" s="5" t="s">
        <v>1237</v>
      </c>
      <c r="C242" s="18">
        <v>6</v>
      </c>
      <c r="D242" s="18"/>
      <c r="E242" s="605" t="s">
        <v>1238</v>
      </c>
      <c r="F242" s="18"/>
      <c r="G242" s="18"/>
      <c r="H242" s="18"/>
      <c r="I242" s="54"/>
    </row>
    <row r="243" spans="1:9" s="111" customFormat="1" ht="42" customHeight="1">
      <c r="A243" s="113">
        <v>241</v>
      </c>
      <c r="B243" s="5" t="s">
        <v>1239</v>
      </c>
      <c r="C243" s="18">
        <v>6</v>
      </c>
      <c r="D243" s="18"/>
      <c r="E243" s="18" t="s">
        <v>1240</v>
      </c>
      <c r="F243" s="18"/>
      <c r="G243" s="18"/>
      <c r="H243" s="18"/>
      <c r="I243" s="54"/>
    </row>
    <row r="244" spans="1:9" s="111" customFormat="1" ht="42" customHeight="1">
      <c r="A244" s="113">
        <v>242</v>
      </c>
      <c r="B244" s="604" t="s">
        <v>1241</v>
      </c>
      <c r="C244" s="18">
        <v>6</v>
      </c>
      <c r="D244" s="18"/>
      <c r="E244" s="605" t="s">
        <v>1242</v>
      </c>
      <c r="F244" s="18"/>
      <c r="G244" s="18"/>
      <c r="H244" s="18"/>
      <c r="I244" s="54"/>
    </row>
    <row r="245" spans="1:9" s="111" customFormat="1" ht="42" customHeight="1">
      <c r="A245" s="113">
        <v>243</v>
      </c>
      <c r="B245" s="5" t="s">
        <v>1243</v>
      </c>
      <c r="C245" s="18">
        <v>7</v>
      </c>
      <c r="D245" s="18"/>
      <c r="E245" s="18" t="s">
        <v>1244</v>
      </c>
      <c r="F245" s="71" t="s">
        <v>1245</v>
      </c>
      <c r="G245" s="71"/>
      <c r="H245" s="71"/>
      <c r="I245" s="54"/>
    </row>
    <row r="246" spans="1:9" s="111" customFormat="1" ht="42" customHeight="1">
      <c r="A246" s="28">
        <v>244</v>
      </c>
      <c r="B246" s="5" t="s">
        <v>1246</v>
      </c>
      <c r="C246" s="18">
        <v>8</v>
      </c>
      <c r="D246" s="18">
        <v>8</v>
      </c>
      <c r="E246" s="18" t="s">
        <v>1247</v>
      </c>
      <c r="F246" s="71" t="s">
        <v>1248</v>
      </c>
      <c r="G246" s="71"/>
      <c r="H246" s="71"/>
      <c r="I246" s="54"/>
    </row>
    <row r="247" spans="1:9" s="111" customFormat="1" ht="42" customHeight="1">
      <c r="A247" s="113">
        <v>245</v>
      </c>
      <c r="B247" s="5" t="s">
        <v>1249</v>
      </c>
      <c r="C247" s="18">
        <v>5</v>
      </c>
      <c r="D247" s="18"/>
      <c r="E247" s="18" t="s">
        <v>533</v>
      </c>
      <c r="I247" s="54"/>
    </row>
    <row r="248" spans="1:9" s="111" customFormat="1" ht="42" customHeight="1">
      <c r="A248" s="113">
        <v>246</v>
      </c>
      <c r="B248" s="5" t="s">
        <v>1250</v>
      </c>
      <c r="C248" s="18">
        <v>6</v>
      </c>
      <c r="D248" s="18"/>
      <c r="E248" s="18" t="s">
        <v>1251</v>
      </c>
      <c r="F248" s="71" t="s">
        <v>1252</v>
      </c>
      <c r="G248" s="71"/>
      <c r="H248" s="71"/>
      <c r="I248" s="54"/>
    </row>
    <row r="249" spans="1:9" s="111" customFormat="1" ht="42" customHeight="1">
      <c r="A249" s="113">
        <v>247</v>
      </c>
      <c r="B249" s="5" t="s">
        <v>1253</v>
      </c>
      <c r="C249" s="18">
        <v>7</v>
      </c>
      <c r="D249" s="18"/>
      <c r="E249" s="18" t="s">
        <v>1254</v>
      </c>
      <c r="F249" s="71" t="s">
        <v>1255</v>
      </c>
      <c r="G249" s="71"/>
      <c r="H249" s="71"/>
      <c r="I249" s="54"/>
    </row>
    <row r="250" spans="1:9" s="111" customFormat="1" ht="42" customHeight="1">
      <c r="A250" s="113">
        <v>248</v>
      </c>
      <c r="B250" s="5" t="s">
        <v>1256</v>
      </c>
      <c r="C250" s="18">
        <v>5</v>
      </c>
      <c r="D250" s="18"/>
      <c r="E250" s="18" t="s">
        <v>1257</v>
      </c>
      <c r="F250" s="71" t="s">
        <v>1258</v>
      </c>
      <c r="G250" s="71"/>
      <c r="H250" s="71"/>
      <c r="I250" s="54"/>
    </row>
    <row r="251" spans="1:9" s="111" customFormat="1" ht="42" customHeight="1">
      <c r="A251" s="28">
        <v>249</v>
      </c>
      <c r="B251" s="5" t="s">
        <v>1259</v>
      </c>
      <c r="C251" s="18">
        <v>5</v>
      </c>
      <c r="D251" s="18"/>
      <c r="E251" s="18" t="s">
        <v>1260</v>
      </c>
      <c r="F251" s="18"/>
      <c r="G251" s="18"/>
      <c r="H251" s="18"/>
      <c r="I251" s="54"/>
    </row>
    <row r="252" spans="1:9" s="111" customFormat="1" ht="42" customHeight="1">
      <c r="A252" s="113">
        <v>250</v>
      </c>
      <c r="B252" s="5" t="s">
        <v>1261</v>
      </c>
      <c r="C252" s="18">
        <v>7</v>
      </c>
      <c r="D252" s="18"/>
      <c r="E252" s="18" t="s">
        <v>1262</v>
      </c>
      <c r="F252" s="71" t="s">
        <v>1263</v>
      </c>
      <c r="G252" s="71"/>
      <c r="H252" s="71"/>
      <c r="I252" s="54"/>
    </row>
    <row r="253" spans="1:9" s="111" customFormat="1" ht="42" customHeight="1">
      <c r="A253" s="113">
        <v>251</v>
      </c>
      <c r="B253" s="5" t="s">
        <v>1264</v>
      </c>
      <c r="C253" s="18">
        <v>6</v>
      </c>
      <c r="D253" s="18"/>
      <c r="E253" s="18" t="s">
        <v>1265</v>
      </c>
      <c r="F253" s="18"/>
      <c r="G253" s="18"/>
      <c r="H253" s="18"/>
      <c r="I253" s="54"/>
    </row>
    <row r="254" spans="1:9" s="111" customFormat="1" ht="42" customHeight="1">
      <c r="A254" s="113">
        <v>252</v>
      </c>
      <c r="B254" s="5" t="s">
        <v>1266</v>
      </c>
      <c r="C254" s="18">
        <v>5</v>
      </c>
      <c r="D254" s="18"/>
      <c r="E254" s="18" t="s">
        <v>1267</v>
      </c>
      <c r="F254" s="71" t="s">
        <v>1268</v>
      </c>
      <c r="G254" s="71"/>
      <c r="H254" s="71"/>
      <c r="I254" s="54"/>
    </row>
    <row r="255" spans="1:9" s="111" customFormat="1" ht="42" customHeight="1">
      <c r="A255" s="113">
        <v>253</v>
      </c>
      <c r="B255" s="5" t="s">
        <v>1269</v>
      </c>
      <c r="C255" s="18">
        <v>7</v>
      </c>
      <c r="D255" s="18"/>
      <c r="E255" s="18" t="s">
        <v>1270</v>
      </c>
      <c r="F255" s="18"/>
      <c r="G255" s="18"/>
      <c r="H255" s="18"/>
      <c r="I255" s="54"/>
    </row>
    <row r="256" spans="1:9" s="111" customFormat="1" ht="42" customHeight="1">
      <c r="A256" s="28">
        <v>254</v>
      </c>
      <c r="B256" s="5" t="s">
        <v>1271</v>
      </c>
      <c r="C256" s="18">
        <v>6</v>
      </c>
      <c r="D256" s="18"/>
      <c r="E256" s="18" t="s">
        <v>1272</v>
      </c>
      <c r="F256" s="18"/>
      <c r="G256" s="18"/>
      <c r="H256" s="18"/>
      <c r="I256" s="54"/>
    </row>
    <row r="257" spans="1:9" s="111" customFormat="1" ht="42" customHeight="1">
      <c r="A257" s="113">
        <v>255</v>
      </c>
      <c r="B257" s="5" t="s">
        <v>1273</v>
      </c>
      <c r="C257" s="18">
        <v>6</v>
      </c>
      <c r="D257" s="18"/>
      <c r="E257" s="18" t="s">
        <v>1274</v>
      </c>
      <c r="F257" s="18"/>
      <c r="G257" s="18"/>
      <c r="H257" s="18"/>
      <c r="I257" s="54"/>
    </row>
    <row r="258" spans="1:9" s="111" customFormat="1" ht="42" customHeight="1">
      <c r="A258" s="113">
        <v>256</v>
      </c>
      <c r="B258" s="5" t="s">
        <v>1275</v>
      </c>
      <c r="C258" s="18">
        <v>7</v>
      </c>
      <c r="D258" s="18"/>
      <c r="E258" s="18" t="s">
        <v>1276</v>
      </c>
      <c r="F258" s="71" t="s">
        <v>1277</v>
      </c>
      <c r="G258" s="71"/>
      <c r="H258" s="71"/>
      <c r="I258" s="54"/>
    </row>
    <row r="259" spans="1:9" s="111" customFormat="1" ht="42" customHeight="1">
      <c r="A259" s="113">
        <v>257</v>
      </c>
      <c r="B259" s="5" t="s">
        <v>540</v>
      </c>
      <c r="C259" s="18">
        <v>5</v>
      </c>
      <c r="D259" s="18"/>
      <c r="E259" s="18" t="s">
        <v>1278</v>
      </c>
      <c r="F259" s="18"/>
      <c r="G259" s="18"/>
      <c r="H259" s="18"/>
      <c r="I259" s="54"/>
    </row>
    <row r="260" spans="1:9" s="111" customFormat="1" ht="42" customHeight="1">
      <c r="A260" s="113">
        <v>258</v>
      </c>
      <c r="B260" s="5" t="s">
        <v>1279</v>
      </c>
      <c r="C260" s="18">
        <v>6</v>
      </c>
      <c r="D260" s="18"/>
      <c r="E260" s="18" t="s">
        <v>1280</v>
      </c>
      <c r="F260" s="71" t="s">
        <v>1277</v>
      </c>
      <c r="G260" s="71"/>
      <c r="H260" s="71"/>
      <c r="I260" s="54"/>
    </row>
    <row r="261" spans="1:9" s="111" customFormat="1" ht="42" customHeight="1">
      <c r="A261" s="28">
        <v>259</v>
      </c>
      <c r="B261" s="5" t="s">
        <v>1281</v>
      </c>
      <c r="C261" s="18">
        <v>7</v>
      </c>
      <c r="D261" s="18"/>
      <c r="E261" s="18" t="s">
        <v>1282</v>
      </c>
      <c r="F261" s="71" t="s">
        <v>1283</v>
      </c>
      <c r="G261" s="71"/>
      <c r="H261" s="71"/>
      <c r="I261" s="54"/>
    </row>
    <row r="262" spans="1:9" s="111" customFormat="1" ht="42" customHeight="1">
      <c r="A262" s="113">
        <v>260</v>
      </c>
      <c r="B262" s="5" t="s">
        <v>1284</v>
      </c>
      <c r="C262" s="18">
        <v>5</v>
      </c>
      <c r="D262" s="18"/>
      <c r="E262" s="18" t="s">
        <v>1285</v>
      </c>
      <c r="F262" s="71" t="s">
        <v>1286</v>
      </c>
      <c r="G262" s="71"/>
      <c r="H262" s="71"/>
      <c r="I262" s="54"/>
    </row>
    <row r="263" spans="1:9" s="111" customFormat="1" ht="42" customHeight="1">
      <c r="A263" s="113">
        <v>261</v>
      </c>
      <c r="B263" s="5" t="s">
        <v>1287</v>
      </c>
      <c r="C263" s="18">
        <v>5</v>
      </c>
      <c r="D263" s="18"/>
      <c r="E263" s="18" t="s">
        <v>1288</v>
      </c>
      <c r="F263" s="71" t="s">
        <v>1289</v>
      </c>
      <c r="G263" s="71"/>
      <c r="H263" s="71"/>
      <c r="I263" s="54"/>
    </row>
    <row r="264" spans="1:9" s="111" customFormat="1" ht="42" customHeight="1">
      <c r="A264" s="113">
        <v>262</v>
      </c>
      <c r="B264" s="5" t="s">
        <v>1290</v>
      </c>
      <c r="C264" s="18">
        <v>5</v>
      </c>
      <c r="D264" s="18"/>
      <c r="E264" s="18" t="s">
        <v>1291</v>
      </c>
      <c r="F264" s="71" t="s">
        <v>1292</v>
      </c>
      <c r="G264" s="71"/>
      <c r="H264" s="71"/>
      <c r="I264" s="54"/>
    </row>
    <row r="265" spans="1:9" s="111" customFormat="1" ht="42" customHeight="1">
      <c r="A265" s="113">
        <v>263</v>
      </c>
      <c r="B265" s="5" t="s">
        <v>1293</v>
      </c>
      <c r="C265" s="18">
        <v>5</v>
      </c>
      <c r="D265" s="18"/>
      <c r="E265" s="18" t="s">
        <v>1294</v>
      </c>
      <c r="F265" s="18"/>
      <c r="G265" s="18"/>
      <c r="H265" s="18"/>
      <c r="I265" s="54"/>
    </row>
    <row r="266" spans="1:9" s="111" customFormat="1" ht="42" customHeight="1">
      <c r="A266" s="28">
        <v>264</v>
      </c>
      <c r="B266" s="5" t="s">
        <v>1295</v>
      </c>
      <c r="C266" s="18">
        <v>6</v>
      </c>
      <c r="D266" s="18"/>
      <c r="E266" s="18" t="s">
        <v>1296</v>
      </c>
      <c r="F266" s="71" t="s">
        <v>1297</v>
      </c>
      <c r="G266" s="71"/>
      <c r="H266" s="71"/>
      <c r="I266" s="54"/>
    </row>
    <row r="267" spans="1:9" s="111" customFormat="1" ht="42" customHeight="1">
      <c r="A267" s="113">
        <v>265</v>
      </c>
      <c r="B267" s="5" t="s">
        <v>1072</v>
      </c>
      <c r="C267" s="18">
        <v>4</v>
      </c>
      <c r="D267" s="18"/>
      <c r="E267" s="18" t="s">
        <v>1298</v>
      </c>
      <c r="F267" s="18"/>
      <c r="G267" s="18"/>
      <c r="H267" s="18"/>
      <c r="I267" s="54"/>
    </row>
    <row r="268" spans="1:9" s="111" customFormat="1" ht="42" customHeight="1">
      <c r="A268" s="113">
        <v>266</v>
      </c>
      <c r="B268" s="5" t="s">
        <v>1299</v>
      </c>
      <c r="C268" s="18">
        <v>5</v>
      </c>
      <c r="D268" s="18"/>
      <c r="E268" s="18" t="s">
        <v>1300</v>
      </c>
      <c r="F268" s="18"/>
      <c r="G268" s="18"/>
      <c r="H268" s="18"/>
      <c r="I268" s="54"/>
    </row>
    <row r="269" spans="1:9" s="111" customFormat="1" ht="42" customHeight="1">
      <c r="A269" s="113">
        <v>267</v>
      </c>
      <c r="B269" s="5" t="s">
        <v>1301</v>
      </c>
      <c r="C269" s="18">
        <v>6</v>
      </c>
      <c r="D269" s="18"/>
      <c r="E269" s="18" t="s">
        <v>1302</v>
      </c>
      <c r="F269" s="71" t="s">
        <v>1303</v>
      </c>
      <c r="G269" s="71"/>
      <c r="H269" s="71"/>
      <c r="I269" s="54"/>
    </row>
    <row r="270" spans="1:9" s="111" customFormat="1" ht="42" customHeight="1">
      <c r="A270" s="113">
        <v>268</v>
      </c>
      <c r="B270" s="297" t="s">
        <v>1304</v>
      </c>
      <c r="C270" s="608">
        <v>7</v>
      </c>
      <c r="D270" s="18"/>
      <c r="E270" s="609" t="s">
        <v>1305</v>
      </c>
      <c r="F270" s="18"/>
      <c r="G270" s="18"/>
      <c r="H270" s="18"/>
      <c r="I270" s="54"/>
    </row>
    <row r="271" spans="1:9" s="111" customFormat="1" ht="42" customHeight="1">
      <c r="A271" s="28">
        <v>269</v>
      </c>
      <c r="B271" s="610" t="s">
        <v>1306</v>
      </c>
      <c r="C271" s="608">
        <v>20</v>
      </c>
      <c r="D271" s="18"/>
      <c r="E271" s="611" t="s">
        <v>1307</v>
      </c>
      <c r="F271" s="611">
        <v>471.05399999999997</v>
      </c>
      <c r="G271" s="611"/>
      <c r="H271" s="611"/>
      <c r="I271" s="54"/>
    </row>
    <row r="272" spans="1:9" s="111" customFormat="1" ht="42" customHeight="1">
      <c r="A272" s="113">
        <v>270</v>
      </c>
      <c r="B272" s="610" t="s">
        <v>1308</v>
      </c>
      <c r="C272" s="608">
        <v>20</v>
      </c>
      <c r="D272" s="18"/>
      <c r="E272" s="609" t="s">
        <v>1309</v>
      </c>
      <c r="F272" s="609">
        <v>913764616</v>
      </c>
      <c r="G272" s="609"/>
      <c r="H272" s="609"/>
      <c r="I272" s="54"/>
    </row>
    <row r="273" spans="1:9" s="111" customFormat="1" ht="42" customHeight="1">
      <c r="A273" s="113">
        <v>271</v>
      </c>
      <c r="B273" s="612" t="s">
        <v>1310</v>
      </c>
      <c r="C273" s="613">
        <v>12</v>
      </c>
      <c r="D273" s="18"/>
      <c r="E273" s="611" t="s">
        <v>1311</v>
      </c>
      <c r="F273" s="611">
        <v>909191920</v>
      </c>
      <c r="G273" s="611"/>
      <c r="H273" s="611"/>
      <c r="I273" s="54"/>
    </row>
    <row r="274" spans="1:9" s="111" customFormat="1" ht="42" customHeight="1">
      <c r="A274" s="113">
        <v>272</v>
      </c>
      <c r="B274" s="612" t="s">
        <v>1312</v>
      </c>
      <c r="C274" s="613">
        <v>6</v>
      </c>
      <c r="D274" s="18"/>
      <c r="E274" s="611" t="s">
        <v>1313</v>
      </c>
      <c r="F274" s="611"/>
      <c r="G274" s="611"/>
      <c r="H274" s="611"/>
      <c r="I274" s="54"/>
    </row>
    <row r="275" spans="1:9" s="111" customFormat="1" ht="42" customHeight="1">
      <c r="A275" s="113">
        <v>273</v>
      </c>
      <c r="B275" s="612" t="s">
        <v>1314</v>
      </c>
      <c r="C275" s="613">
        <v>6</v>
      </c>
      <c r="D275" s="18"/>
      <c r="E275" s="611" t="s">
        <v>1315</v>
      </c>
      <c r="F275" s="611">
        <v>905522699</v>
      </c>
      <c r="G275" s="611"/>
      <c r="H275" s="611"/>
      <c r="I275" s="54"/>
    </row>
    <row r="276" spans="1:9" s="111" customFormat="1" ht="42" customHeight="1">
      <c r="A276" s="28">
        <v>274</v>
      </c>
      <c r="B276" s="612" t="s">
        <v>1316</v>
      </c>
      <c r="C276" s="613">
        <v>13</v>
      </c>
      <c r="D276" s="18"/>
      <c r="E276" s="611" t="s">
        <v>1317</v>
      </c>
      <c r="F276" s="614">
        <v>919462488</v>
      </c>
      <c r="G276" s="614"/>
      <c r="H276" s="614"/>
      <c r="I276" s="54"/>
    </row>
    <row r="277" spans="1:9" s="111" customFormat="1" ht="42" customHeight="1">
      <c r="A277" s="113">
        <v>275</v>
      </c>
      <c r="B277" s="612" t="s">
        <v>1318</v>
      </c>
      <c r="C277" s="613">
        <v>9</v>
      </c>
      <c r="D277" s="18"/>
      <c r="E277" s="611" t="s">
        <v>1319</v>
      </c>
      <c r="F277" s="614">
        <v>909676211</v>
      </c>
      <c r="G277" s="614"/>
      <c r="H277" s="614"/>
      <c r="I277" s="54"/>
    </row>
    <row r="278" spans="1:9" s="111" customFormat="1" ht="42" customHeight="1">
      <c r="A278" s="113">
        <v>276</v>
      </c>
      <c r="B278" s="612" t="s">
        <v>1320</v>
      </c>
      <c r="C278" s="613">
        <v>12</v>
      </c>
      <c r="D278" s="18"/>
      <c r="E278" s="611" t="s">
        <v>1321</v>
      </c>
      <c r="F278" s="614">
        <v>907860111</v>
      </c>
      <c r="G278" s="614"/>
      <c r="H278" s="614"/>
      <c r="I278" s="54"/>
    </row>
    <row r="279" spans="1:9" s="111" customFormat="1" ht="42" customHeight="1">
      <c r="A279" s="113">
        <v>277</v>
      </c>
      <c r="B279" s="611" t="s">
        <v>1322</v>
      </c>
      <c r="C279" s="613">
        <v>13</v>
      </c>
      <c r="D279" s="18"/>
      <c r="E279" s="611" t="s">
        <v>1323</v>
      </c>
      <c r="F279" s="614">
        <v>710366756</v>
      </c>
      <c r="G279" s="614"/>
      <c r="H279" s="614"/>
      <c r="I279" s="54"/>
    </row>
    <row r="280" spans="1:9" s="111" customFormat="1" ht="42" customHeight="1">
      <c r="A280" s="113">
        <v>278</v>
      </c>
      <c r="B280" s="5" t="s">
        <v>1324</v>
      </c>
      <c r="C280" s="113">
        <v>8</v>
      </c>
      <c r="D280" s="18"/>
      <c r="E280" s="113" t="s">
        <v>1325</v>
      </c>
      <c r="F280" s="113">
        <v>915117739</v>
      </c>
      <c r="G280" s="113"/>
      <c r="H280" s="113"/>
      <c r="I280" s="54"/>
    </row>
    <row r="281" spans="1:9" s="111" customFormat="1" ht="42" customHeight="1">
      <c r="A281" s="28">
        <v>279</v>
      </c>
      <c r="B281" s="5" t="s">
        <v>1326</v>
      </c>
      <c r="C281" s="113">
        <v>7</v>
      </c>
      <c r="D281" s="18"/>
      <c r="E281" s="113" t="s">
        <v>1325</v>
      </c>
      <c r="F281" s="113">
        <v>7103851358</v>
      </c>
      <c r="G281" s="113"/>
      <c r="H281" s="113"/>
      <c r="I281" s="54"/>
    </row>
    <row r="282" spans="1:9" s="111" customFormat="1" ht="42" customHeight="1">
      <c r="A282" s="113">
        <v>280</v>
      </c>
      <c r="B282" s="5" t="s">
        <v>1327</v>
      </c>
      <c r="C282" s="113">
        <v>10</v>
      </c>
      <c r="D282" s="18"/>
      <c r="E282" s="113" t="s">
        <v>1325</v>
      </c>
      <c r="F282" s="113">
        <v>917977819</v>
      </c>
      <c r="G282" s="113"/>
      <c r="H282" s="113"/>
      <c r="I282" s="54"/>
    </row>
    <row r="283" spans="1:9" s="111" customFormat="1" ht="42" customHeight="1">
      <c r="A283" s="113">
        <v>281</v>
      </c>
      <c r="B283" s="5" t="s">
        <v>1328</v>
      </c>
      <c r="C283" s="113">
        <v>5</v>
      </c>
      <c r="D283" s="18"/>
      <c r="E283" s="113" t="s">
        <v>1325</v>
      </c>
      <c r="F283" s="113">
        <v>947470666</v>
      </c>
      <c r="G283" s="113"/>
      <c r="H283" s="113"/>
      <c r="I283" s="54"/>
    </row>
    <row r="284" spans="1:9" s="111" customFormat="1" ht="42" customHeight="1">
      <c r="A284" s="113">
        <v>282</v>
      </c>
      <c r="B284" s="5" t="s">
        <v>534</v>
      </c>
      <c r="C284" s="113">
        <v>5</v>
      </c>
      <c r="D284" s="18"/>
      <c r="E284" s="113" t="s">
        <v>1325</v>
      </c>
      <c r="F284" s="113">
        <v>7103851912</v>
      </c>
      <c r="G284" s="113"/>
      <c r="H284" s="113"/>
      <c r="I284" s="54"/>
    </row>
    <row r="285" spans="1:9" s="111" customFormat="1" ht="42" customHeight="1">
      <c r="A285" s="113">
        <v>283</v>
      </c>
      <c r="B285" s="5" t="s">
        <v>1329</v>
      </c>
      <c r="C285" s="113">
        <v>12</v>
      </c>
      <c r="D285" s="18"/>
      <c r="E285" s="113" t="s">
        <v>1330</v>
      </c>
      <c r="F285" s="113">
        <v>939337799</v>
      </c>
      <c r="G285" s="113"/>
      <c r="H285" s="113"/>
      <c r="I285" s="54"/>
    </row>
    <row r="286" spans="1:9" s="111" customFormat="1" ht="42" customHeight="1">
      <c r="A286" s="28">
        <v>284</v>
      </c>
      <c r="B286" s="5" t="s">
        <v>1331</v>
      </c>
      <c r="C286" s="113">
        <v>19</v>
      </c>
      <c r="D286" s="18"/>
      <c r="E286" s="113" t="s">
        <v>1332</v>
      </c>
      <c r="F286" s="113">
        <v>7103851575</v>
      </c>
      <c r="G286" s="113"/>
      <c r="H286" s="113"/>
      <c r="I286" s="54"/>
    </row>
    <row r="287" spans="1:9" s="111" customFormat="1" ht="42" customHeight="1">
      <c r="A287" s="113">
        <v>285</v>
      </c>
      <c r="B287" s="5" t="s">
        <v>1333</v>
      </c>
      <c r="C287" s="113">
        <v>11</v>
      </c>
      <c r="D287" s="18"/>
      <c r="E287" s="113" t="s">
        <v>1332</v>
      </c>
      <c r="F287" s="113">
        <v>7103851785</v>
      </c>
      <c r="G287" s="113"/>
      <c r="H287" s="113"/>
      <c r="I287" s="54"/>
    </row>
    <row r="288" spans="1:9" s="111" customFormat="1" ht="42" customHeight="1">
      <c r="A288" s="113">
        <v>286</v>
      </c>
      <c r="B288" s="586" t="s">
        <v>1334</v>
      </c>
      <c r="C288" s="113" t="s">
        <v>1335</v>
      </c>
      <c r="D288" s="18"/>
      <c r="E288" s="113" t="s">
        <v>1330</v>
      </c>
      <c r="F288" s="113">
        <v>1232552731</v>
      </c>
      <c r="G288" s="113"/>
      <c r="H288" s="113"/>
      <c r="I288" s="54"/>
    </row>
    <row r="289" spans="1:9" s="111" customFormat="1" ht="42" customHeight="1">
      <c r="A289" s="113">
        <v>287</v>
      </c>
      <c r="B289" s="5" t="s">
        <v>1336</v>
      </c>
      <c r="C289" s="113">
        <v>23</v>
      </c>
      <c r="D289" s="18"/>
      <c r="E289" s="113" t="s">
        <v>1330</v>
      </c>
      <c r="F289" s="184"/>
      <c r="G289" s="184"/>
      <c r="H289" s="184"/>
      <c r="I289" s="54"/>
    </row>
    <row r="290" spans="1:9" s="111" customFormat="1" ht="42" customHeight="1">
      <c r="A290" s="113">
        <v>288</v>
      </c>
      <c r="B290" s="5" t="s">
        <v>1337</v>
      </c>
      <c r="C290" s="113">
        <v>6</v>
      </c>
      <c r="D290" s="18"/>
      <c r="E290" s="113" t="s">
        <v>1330</v>
      </c>
      <c r="F290" s="608"/>
      <c r="G290" s="608"/>
      <c r="H290" s="608"/>
      <c r="I290" s="54"/>
    </row>
    <row r="291" spans="1:9" s="111" customFormat="1" ht="42" customHeight="1">
      <c r="A291" s="28">
        <v>289</v>
      </c>
      <c r="B291" s="5" t="s">
        <v>1338</v>
      </c>
      <c r="C291" s="113">
        <v>6</v>
      </c>
      <c r="D291" s="18"/>
      <c r="E291" s="113" t="s">
        <v>1330</v>
      </c>
      <c r="F291" s="113" t="s">
        <v>1339</v>
      </c>
      <c r="G291" s="113"/>
      <c r="H291" s="113"/>
      <c r="I291" s="54"/>
    </row>
    <row r="292" spans="1:9" s="111" customFormat="1" ht="42" customHeight="1">
      <c r="A292" s="113">
        <v>290</v>
      </c>
      <c r="B292" s="5" t="s">
        <v>1340</v>
      </c>
      <c r="C292" s="608">
        <v>6</v>
      </c>
      <c r="D292" s="18"/>
      <c r="E292" s="113" t="s">
        <v>1325</v>
      </c>
      <c r="F292" s="608"/>
      <c r="G292" s="608"/>
      <c r="H292" s="608"/>
      <c r="I292" s="54"/>
    </row>
    <row r="293" spans="1:9" s="111" customFormat="1" ht="42" customHeight="1">
      <c r="A293" s="113">
        <v>291</v>
      </c>
      <c r="B293" s="5" t="s">
        <v>1341</v>
      </c>
      <c r="C293" s="608">
        <v>6</v>
      </c>
      <c r="D293" s="18"/>
      <c r="E293" s="113" t="s">
        <v>1330</v>
      </c>
      <c r="F293" s="608"/>
      <c r="G293" s="608"/>
      <c r="H293" s="608"/>
      <c r="I293" s="54"/>
    </row>
    <row r="294" spans="1:9" s="111" customFormat="1" ht="42" customHeight="1">
      <c r="A294" s="113">
        <v>292</v>
      </c>
      <c r="B294" s="5" t="s">
        <v>1342</v>
      </c>
      <c r="C294" s="608">
        <v>6</v>
      </c>
      <c r="D294" s="18"/>
      <c r="E294" s="113" t="s">
        <v>1325</v>
      </c>
      <c r="F294" s="608"/>
      <c r="G294" s="608"/>
      <c r="H294" s="608"/>
      <c r="I294" s="54"/>
    </row>
    <row r="295" spans="1:9" s="111" customFormat="1" ht="42" customHeight="1">
      <c r="A295" s="113">
        <v>293</v>
      </c>
      <c r="B295" s="5" t="s">
        <v>1343</v>
      </c>
      <c r="C295" s="113">
        <v>9</v>
      </c>
      <c r="D295" s="18"/>
      <c r="E295" s="113" t="s">
        <v>1332</v>
      </c>
      <c r="F295" s="608"/>
      <c r="G295" s="608"/>
      <c r="H295" s="608"/>
      <c r="I295" s="54"/>
    </row>
    <row r="296" spans="1:9" s="111" customFormat="1" ht="42" customHeight="1">
      <c r="A296" s="28">
        <v>294</v>
      </c>
      <c r="B296" s="5" t="s">
        <v>1344</v>
      </c>
      <c r="C296" s="113">
        <v>12</v>
      </c>
      <c r="D296" s="18"/>
      <c r="E296" s="113" t="s">
        <v>1345</v>
      </c>
      <c r="F296" s="113">
        <v>7103859670</v>
      </c>
      <c r="G296" s="113"/>
      <c r="H296" s="113"/>
      <c r="I296" s="54"/>
    </row>
    <row r="297" spans="1:9" s="111" customFormat="1" ht="42" customHeight="1">
      <c r="A297" s="113">
        <v>295</v>
      </c>
      <c r="B297" s="5" t="s">
        <v>1346</v>
      </c>
      <c r="C297" s="113">
        <v>13</v>
      </c>
      <c r="D297" s="18"/>
      <c r="E297" s="113" t="s">
        <v>1345</v>
      </c>
      <c r="F297" s="113">
        <v>7103859021</v>
      </c>
      <c r="G297" s="113"/>
      <c r="H297" s="113"/>
      <c r="I297" s="54"/>
    </row>
    <row r="298" spans="1:9" s="111" customFormat="1" ht="42" customHeight="1">
      <c r="A298" s="113">
        <v>296</v>
      </c>
      <c r="B298" s="5" t="s">
        <v>1347</v>
      </c>
      <c r="C298" s="615">
        <v>6</v>
      </c>
      <c r="D298" s="18"/>
      <c r="E298" s="113" t="s">
        <v>1348</v>
      </c>
      <c r="F298" s="113">
        <v>913888955</v>
      </c>
      <c r="G298" s="113"/>
      <c r="H298" s="113"/>
      <c r="I298" s="54"/>
    </row>
    <row r="299" spans="1:9" s="111" customFormat="1" ht="42" customHeight="1">
      <c r="A299" s="113">
        <v>297</v>
      </c>
      <c r="B299" s="5" t="s">
        <v>1349</v>
      </c>
      <c r="C299" s="113">
        <v>8</v>
      </c>
      <c r="D299" s="18"/>
      <c r="E299" s="113" t="s">
        <v>1345</v>
      </c>
      <c r="F299" s="113">
        <v>7103648244</v>
      </c>
      <c r="G299" s="113"/>
      <c r="H299" s="113"/>
      <c r="I299" s="54"/>
    </row>
    <row r="300" spans="1:9" s="111" customFormat="1" ht="42" customHeight="1">
      <c r="A300" s="113">
        <v>298</v>
      </c>
      <c r="B300" s="5" t="s">
        <v>1350</v>
      </c>
      <c r="C300" s="113">
        <v>17</v>
      </c>
      <c r="D300" s="18"/>
      <c r="E300" s="113" t="s">
        <v>1348</v>
      </c>
      <c r="F300" s="113">
        <v>919.464474</v>
      </c>
      <c r="G300" s="113"/>
      <c r="H300" s="113"/>
      <c r="I300" s="54"/>
    </row>
    <row r="301" spans="1:9" s="111" customFormat="1" ht="42" customHeight="1">
      <c r="A301" s="28">
        <v>299</v>
      </c>
      <c r="B301" s="5" t="s">
        <v>1351</v>
      </c>
      <c r="C301" s="113">
        <v>13</v>
      </c>
      <c r="D301" s="18"/>
      <c r="E301" s="113" t="s">
        <v>1345</v>
      </c>
      <c r="F301" s="113"/>
      <c r="G301" s="113"/>
      <c r="H301" s="113"/>
      <c r="I301" s="54"/>
    </row>
    <row r="302" spans="1:9" s="111" customFormat="1" ht="42" customHeight="1">
      <c r="A302" s="113">
        <v>300</v>
      </c>
      <c r="B302" s="5" t="s">
        <v>1352</v>
      </c>
      <c r="C302" s="113">
        <v>8</v>
      </c>
      <c r="D302" s="18"/>
      <c r="E302" s="113" t="s">
        <v>1345</v>
      </c>
      <c r="F302" s="113">
        <v>7103859155</v>
      </c>
      <c r="G302" s="113"/>
      <c r="H302" s="113"/>
      <c r="I302" s="54"/>
    </row>
    <row r="303" spans="1:9" s="111" customFormat="1" ht="42" customHeight="1">
      <c r="A303" s="113">
        <v>301</v>
      </c>
      <c r="B303" s="5" t="s">
        <v>1353</v>
      </c>
      <c r="C303" s="113">
        <v>9</v>
      </c>
      <c r="D303" s="18"/>
      <c r="E303" s="113" t="s">
        <v>1345</v>
      </c>
      <c r="F303" s="113">
        <v>944372528</v>
      </c>
      <c r="G303" s="113"/>
      <c r="H303" s="113"/>
      <c r="I303" s="54"/>
    </row>
    <row r="304" spans="1:9" s="111" customFormat="1" ht="42" customHeight="1">
      <c r="A304" s="113">
        <v>302</v>
      </c>
      <c r="B304" s="5">
        <v>163</v>
      </c>
      <c r="C304" s="113">
        <v>15</v>
      </c>
      <c r="D304" s="18"/>
      <c r="E304" s="113" t="s">
        <v>1345</v>
      </c>
      <c r="F304" s="113" t="s">
        <v>1354</v>
      </c>
      <c r="G304" s="113"/>
      <c r="H304" s="113"/>
      <c r="I304" s="54"/>
    </row>
    <row r="305" spans="1:9" s="111" customFormat="1" ht="42" customHeight="1">
      <c r="A305" s="113">
        <v>303</v>
      </c>
      <c r="B305" s="5" t="s">
        <v>1355</v>
      </c>
      <c r="C305" s="113">
        <v>18</v>
      </c>
      <c r="D305" s="18"/>
      <c r="E305" s="113" t="s">
        <v>1356</v>
      </c>
      <c r="F305" s="113">
        <v>943.96617000000003</v>
      </c>
      <c r="G305" s="113"/>
      <c r="H305" s="113"/>
      <c r="I305" s="54"/>
    </row>
    <row r="306" spans="1:9" s="111" customFormat="1" ht="42" customHeight="1">
      <c r="A306" s="28">
        <v>304</v>
      </c>
      <c r="B306" s="5" t="s">
        <v>1357</v>
      </c>
      <c r="C306" s="113">
        <v>6</v>
      </c>
      <c r="D306" s="18"/>
      <c r="E306" s="113" t="s">
        <v>1348</v>
      </c>
      <c r="F306" s="113">
        <v>975.01090999999997</v>
      </c>
      <c r="G306" s="113"/>
      <c r="H306" s="113"/>
      <c r="I306" s="54"/>
    </row>
    <row r="307" spans="1:9" s="111" customFormat="1" ht="42" customHeight="1">
      <c r="A307" s="113">
        <v>305</v>
      </c>
      <c r="B307" s="5" t="s">
        <v>1358</v>
      </c>
      <c r="C307" s="113">
        <v>12</v>
      </c>
      <c r="D307" s="18"/>
      <c r="E307" s="113" t="s">
        <v>1348</v>
      </c>
      <c r="F307" s="113">
        <v>939772626</v>
      </c>
      <c r="G307" s="113"/>
      <c r="H307" s="113"/>
      <c r="I307" s="54"/>
    </row>
    <row r="308" spans="1:9" s="111" customFormat="1" ht="42" customHeight="1">
      <c r="A308" s="113">
        <v>306</v>
      </c>
      <c r="B308" s="5" t="s">
        <v>1359</v>
      </c>
      <c r="C308" s="113">
        <v>16</v>
      </c>
      <c r="D308" s="18"/>
      <c r="E308" s="113" t="s">
        <v>1360</v>
      </c>
      <c r="F308" s="113">
        <v>939878999</v>
      </c>
      <c r="G308" s="113"/>
      <c r="H308" s="113"/>
      <c r="I308" s="54"/>
    </row>
    <row r="309" spans="1:9" s="111" customFormat="1" ht="42" customHeight="1">
      <c r="A309" s="113">
        <v>307</v>
      </c>
      <c r="B309" s="5" t="s">
        <v>1361</v>
      </c>
      <c r="C309" s="113">
        <v>8</v>
      </c>
      <c r="D309" s="18"/>
      <c r="E309" s="113" t="s">
        <v>1362</v>
      </c>
      <c r="F309" s="113">
        <v>974449292</v>
      </c>
      <c r="G309" s="113"/>
      <c r="H309" s="113"/>
      <c r="I309" s="54"/>
    </row>
    <row r="310" spans="1:9" s="111" customFormat="1" ht="42" customHeight="1">
      <c r="A310" s="113">
        <v>308</v>
      </c>
      <c r="B310" s="5" t="s">
        <v>1363</v>
      </c>
      <c r="C310" s="113">
        <v>12</v>
      </c>
      <c r="D310" s="18"/>
      <c r="E310" s="113" t="s">
        <v>1360</v>
      </c>
      <c r="F310" s="113">
        <v>919464474</v>
      </c>
      <c r="G310" s="113"/>
      <c r="H310" s="113"/>
      <c r="I310" s="54"/>
    </row>
    <row r="311" spans="1:9" s="111" customFormat="1" ht="42" customHeight="1">
      <c r="A311" s="28">
        <v>309</v>
      </c>
      <c r="B311" s="5" t="s">
        <v>1364</v>
      </c>
      <c r="C311" s="113">
        <v>4</v>
      </c>
      <c r="D311" s="18"/>
      <c r="E311" s="113" t="s">
        <v>1365</v>
      </c>
      <c r="F311" s="113">
        <v>919383709</v>
      </c>
      <c r="G311" s="113"/>
      <c r="H311" s="113"/>
      <c r="I311" s="54"/>
    </row>
    <row r="312" spans="1:9" s="111" customFormat="1" ht="42" customHeight="1">
      <c r="A312" s="113">
        <v>310</v>
      </c>
      <c r="B312" s="586" t="s">
        <v>1366</v>
      </c>
      <c r="C312" s="113">
        <v>19</v>
      </c>
      <c r="D312" s="18"/>
      <c r="E312" s="113" t="s">
        <v>1367</v>
      </c>
      <c r="F312" s="707">
        <v>7103851486</v>
      </c>
      <c r="G312" s="113"/>
      <c r="H312" s="113"/>
      <c r="I312" s="54"/>
    </row>
    <row r="313" spans="1:9" s="111" customFormat="1" ht="42" customHeight="1">
      <c r="A313" s="113">
        <v>311</v>
      </c>
      <c r="B313" s="5" t="s">
        <v>1368</v>
      </c>
      <c r="C313" s="113">
        <v>14</v>
      </c>
      <c r="D313" s="18"/>
      <c r="E313" s="113" t="s">
        <v>1369</v>
      </c>
      <c r="F313" s="707"/>
      <c r="G313" s="113"/>
      <c r="H313" s="113"/>
      <c r="I313" s="54"/>
    </row>
    <row r="314" spans="1:9" s="111" customFormat="1" ht="42" customHeight="1">
      <c r="A314" s="113">
        <v>312</v>
      </c>
      <c r="B314" s="5" t="s">
        <v>1370</v>
      </c>
      <c r="C314" s="113">
        <v>11</v>
      </c>
      <c r="D314" s="18"/>
      <c r="E314" s="113" t="s">
        <v>1367</v>
      </c>
      <c r="F314" s="113">
        <v>918887832</v>
      </c>
      <c r="G314" s="113"/>
      <c r="H314" s="113"/>
      <c r="I314" s="54"/>
    </row>
    <row r="315" spans="1:9" s="111" customFormat="1" ht="42" customHeight="1">
      <c r="A315" s="113">
        <v>313</v>
      </c>
      <c r="B315" s="5" t="s">
        <v>877</v>
      </c>
      <c r="C315" s="113">
        <v>10</v>
      </c>
      <c r="D315" s="18"/>
      <c r="E315" s="113" t="s">
        <v>1369</v>
      </c>
      <c r="F315" s="113">
        <v>1244665555</v>
      </c>
      <c r="G315" s="113"/>
      <c r="H315" s="113"/>
      <c r="I315" s="54"/>
    </row>
    <row r="316" spans="1:9" s="111" customFormat="1" ht="42" customHeight="1">
      <c r="A316" s="28">
        <v>314</v>
      </c>
      <c r="B316" s="5" t="s">
        <v>1371</v>
      </c>
      <c r="C316" s="113">
        <v>17</v>
      </c>
      <c r="D316" s="18"/>
      <c r="E316" s="113" t="s">
        <v>1369</v>
      </c>
      <c r="F316" s="113">
        <v>938843456</v>
      </c>
      <c r="G316" s="113"/>
      <c r="H316" s="113"/>
      <c r="I316" s="54"/>
    </row>
    <row r="317" spans="1:9" s="111" customFormat="1" ht="42" customHeight="1">
      <c r="A317" s="113">
        <v>315</v>
      </c>
      <c r="B317" s="5" t="s">
        <v>1372</v>
      </c>
      <c r="C317" s="113">
        <v>6</v>
      </c>
      <c r="D317" s="18"/>
      <c r="E317" s="113" t="s">
        <v>1369</v>
      </c>
      <c r="F317" s="113">
        <v>7103611575</v>
      </c>
      <c r="G317" s="113"/>
      <c r="H317" s="113"/>
      <c r="I317" s="54"/>
    </row>
    <row r="318" spans="1:9" s="111" customFormat="1" ht="42" customHeight="1">
      <c r="A318" s="113">
        <v>316</v>
      </c>
      <c r="B318" s="5" t="s">
        <v>1373</v>
      </c>
      <c r="C318" s="113">
        <v>11</v>
      </c>
      <c r="D318" s="18"/>
      <c r="E318" s="113" t="s">
        <v>1369</v>
      </c>
      <c r="F318" s="113">
        <v>948334116</v>
      </c>
      <c r="G318" s="113"/>
      <c r="H318" s="113"/>
      <c r="I318" s="54"/>
    </row>
    <row r="319" spans="1:9" s="111" customFormat="1" ht="42" customHeight="1">
      <c r="A319" s="113">
        <v>317</v>
      </c>
      <c r="B319" s="5" t="s">
        <v>1374</v>
      </c>
      <c r="C319" s="113">
        <v>7</v>
      </c>
      <c r="D319" s="18"/>
      <c r="E319" s="113" t="s">
        <v>1375</v>
      </c>
      <c r="F319" s="113">
        <v>918530841</v>
      </c>
      <c r="G319" s="113"/>
      <c r="H319" s="113"/>
      <c r="I319" s="54"/>
    </row>
    <row r="320" spans="1:9" s="111" customFormat="1" ht="42" customHeight="1">
      <c r="A320" s="113">
        <v>318</v>
      </c>
      <c r="B320" s="5" t="s">
        <v>1376</v>
      </c>
      <c r="C320" s="113">
        <v>4</v>
      </c>
      <c r="D320" s="18"/>
      <c r="E320" s="113" t="s">
        <v>1369</v>
      </c>
      <c r="F320" s="113">
        <v>907.224242</v>
      </c>
      <c r="G320" s="113"/>
      <c r="H320" s="113"/>
      <c r="I320" s="54"/>
    </row>
    <row r="321" spans="1:36" s="111" customFormat="1" ht="42" customHeight="1">
      <c r="A321" s="28">
        <v>319</v>
      </c>
      <c r="B321" s="5" t="s">
        <v>1377</v>
      </c>
      <c r="C321" s="616">
        <v>15</v>
      </c>
      <c r="D321" s="18"/>
      <c r="E321" s="113" t="s">
        <v>1378</v>
      </c>
      <c r="F321" s="113">
        <v>944964342</v>
      </c>
      <c r="G321" s="113"/>
      <c r="H321" s="113"/>
      <c r="I321" s="54"/>
    </row>
    <row r="322" spans="1:36" s="111" customFormat="1" ht="42" customHeight="1">
      <c r="A322" s="113">
        <v>320</v>
      </c>
      <c r="B322" s="5" t="s">
        <v>1379</v>
      </c>
      <c r="C322" s="113">
        <v>18</v>
      </c>
      <c r="D322" s="18"/>
      <c r="E322" s="113" t="s">
        <v>1170</v>
      </c>
      <c r="F322" s="608"/>
      <c r="G322" s="608"/>
      <c r="H322" s="608"/>
      <c r="I322" s="54"/>
    </row>
    <row r="323" spans="1:36" s="111" customFormat="1" ht="42" customHeight="1">
      <c r="A323" s="113">
        <v>321</v>
      </c>
      <c r="B323" s="5" t="s">
        <v>1380</v>
      </c>
      <c r="C323" s="18">
        <v>11</v>
      </c>
      <c r="D323" s="18"/>
      <c r="E323" s="113" t="s">
        <v>1170</v>
      </c>
      <c r="F323" s="113">
        <v>908797523</v>
      </c>
      <c r="G323" s="113"/>
      <c r="H323" s="113"/>
      <c r="I323" s="54"/>
    </row>
    <row r="324" spans="1:36" s="111" customFormat="1" ht="42" customHeight="1">
      <c r="A324" s="113">
        <v>322</v>
      </c>
      <c r="B324" s="5" t="s">
        <v>1381</v>
      </c>
      <c r="C324" s="113">
        <v>7</v>
      </c>
      <c r="D324" s="18"/>
      <c r="E324" s="113" t="s">
        <v>1382</v>
      </c>
      <c r="F324" s="18">
        <v>995.77631899999994</v>
      </c>
      <c r="G324" s="18"/>
      <c r="H324" s="18"/>
      <c r="I324" s="54"/>
    </row>
    <row r="325" spans="1:36" s="111" customFormat="1" ht="42" customHeight="1">
      <c r="A325" s="113">
        <v>323</v>
      </c>
      <c r="B325" s="5" t="s">
        <v>1383</v>
      </c>
      <c r="C325" s="113">
        <v>9</v>
      </c>
      <c r="D325" s="18"/>
      <c r="E325" s="113" t="s">
        <v>1384</v>
      </c>
      <c r="F325" s="113">
        <v>923623465</v>
      </c>
      <c r="G325" s="113"/>
      <c r="H325" s="113"/>
      <c r="I325" s="54"/>
    </row>
    <row r="326" spans="1:36" s="111" customFormat="1" ht="42" customHeight="1">
      <c r="A326" s="28">
        <v>324</v>
      </c>
      <c r="B326" s="5" t="s">
        <v>1385</v>
      </c>
      <c r="C326" s="615">
        <v>6</v>
      </c>
      <c r="D326" s="18"/>
      <c r="E326" s="113" t="s">
        <v>1386</v>
      </c>
      <c r="F326" s="113">
        <v>919986767</v>
      </c>
      <c r="G326" s="113"/>
      <c r="H326" s="113"/>
      <c r="I326" s="54"/>
    </row>
    <row r="327" spans="1:36" s="111" customFormat="1" ht="42" customHeight="1">
      <c r="A327" s="113">
        <v>325</v>
      </c>
      <c r="B327" s="5" t="s">
        <v>881</v>
      </c>
      <c r="C327" s="113">
        <v>8</v>
      </c>
      <c r="D327" s="18"/>
      <c r="E327" s="113" t="s">
        <v>1387</v>
      </c>
      <c r="F327" s="113">
        <v>916698701</v>
      </c>
      <c r="G327" s="113"/>
      <c r="H327" s="113"/>
      <c r="I327" s="54"/>
    </row>
    <row r="328" spans="1:36" s="111" customFormat="1" ht="42" customHeight="1">
      <c r="A328" s="113">
        <v>326</v>
      </c>
      <c r="B328" s="5" t="s">
        <v>1388</v>
      </c>
      <c r="C328" s="616">
        <v>5</v>
      </c>
      <c r="D328" s="18"/>
      <c r="E328" s="616" t="s">
        <v>1389</v>
      </c>
      <c r="F328" s="113">
        <v>7103.6595189999998</v>
      </c>
      <c r="G328" s="113"/>
      <c r="H328" s="113"/>
      <c r="I328" s="54"/>
    </row>
    <row r="329" spans="1:36" s="111" customFormat="1" ht="42" customHeight="1">
      <c r="A329" s="113">
        <v>327</v>
      </c>
      <c r="B329" s="5" t="s">
        <v>1390</v>
      </c>
      <c r="C329" s="113">
        <v>20</v>
      </c>
      <c r="D329" s="18"/>
      <c r="E329" s="113" t="s">
        <v>1391</v>
      </c>
      <c r="F329" s="608">
        <v>902982416</v>
      </c>
      <c r="G329" s="608"/>
      <c r="H329" s="608"/>
      <c r="I329" s="54"/>
    </row>
    <row r="330" spans="1:36" s="111" customFormat="1" ht="42" customHeight="1">
      <c r="A330" s="113">
        <v>328</v>
      </c>
      <c r="B330" s="5" t="s">
        <v>1392</v>
      </c>
      <c r="C330" s="113">
        <v>10</v>
      </c>
      <c r="D330" s="18"/>
      <c r="E330" s="113" t="s">
        <v>1391</v>
      </c>
      <c r="F330" s="113">
        <v>7103644873</v>
      </c>
      <c r="G330" s="113"/>
      <c r="H330" s="113"/>
      <c r="I330" s="54"/>
    </row>
    <row r="331" spans="1:36" s="111" customFormat="1" ht="42" customHeight="1">
      <c r="A331" s="28">
        <v>329</v>
      </c>
      <c r="B331" s="5" t="s">
        <v>1393</v>
      </c>
      <c r="C331" s="113">
        <v>8</v>
      </c>
      <c r="D331" s="18"/>
      <c r="E331" s="113" t="s">
        <v>1394</v>
      </c>
      <c r="F331" s="113">
        <v>977775771</v>
      </c>
      <c r="G331" s="113"/>
      <c r="H331" s="113"/>
      <c r="I331" s="54"/>
    </row>
    <row r="332" spans="1:36" s="111" customFormat="1" ht="42" customHeight="1">
      <c r="A332" s="113">
        <v>330</v>
      </c>
      <c r="B332" s="5" t="s">
        <v>1395</v>
      </c>
      <c r="C332" s="113">
        <v>8</v>
      </c>
      <c r="D332" s="18"/>
      <c r="E332" s="113" t="s">
        <v>1396</v>
      </c>
      <c r="F332" s="113">
        <v>7103646070</v>
      </c>
      <c r="G332" s="113"/>
      <c r="H332" s="113"/>
      <c r="I332" s="54"/>
    </row>
    <row r="333" spans="1:36" s="111" customFormat="1" ht="42" customHeight="1">
      <c r="A333" s="113">
        <v>331</v>
      </c>
      <c r="B333" s="5" t="s">
        <v>1397</v>
      </c>
      <c r="C333" s="113">
        <v>12</v>
      </c>
      <c r="D333" s="18"/>
      <c r="E333" s="113" t="s">
        <v>1394</v>
      </c>
      <c r="F333" s="113">
        <v>913870942</v>
      </c>
      <c r="G333" s="113"/>
      <c r="H333" s="113"/>
      <c r="I333" s="54"/>
    </row>
    <row r="334" spans="1:36" s="111" customFormat="1" ht="42" customHeight="1">
      <c r="A334" s="113">
        <v>332</v>
      </c>
      <c r="B334" s="5" t="s">
        <v>1398</v>
      </c>
      <c r="C334" s="113">
        <v>5</v>
      </c>
      <c r="D334" s="18"/>
      <c r="E334" s="113" t="s">
        <v>1396</v>
      </c>
      <c r="F334" s="113">
        <v>1234023171</v>
      </c>
      <c r="G334" s="113"/>
      <c r="H334" s="113"/>
      <c r="I334" s="54"/>
    </row>
    <row r="335" spans="1:36" s="199" customFormat="1" ht="35.1" customHeight="1">
      <c r="A335" s="113">
        <v>333</v>
      </c>
      <c r="B335" s="331" t="s">
        <v>468</v>
      </c>
      <c r="C335" s="215">
        <v>6</v>
      </c>
      <c r="D335" s="215">
        <v>10</v>
      </c>
      <c r="E335" s="331" t="s">
        <v>469</v>
      </c>
      <c r="F335" s="617" t="s">
        <v>470</v>
      </c>
      <c r="G335" s="618"/>
      <c r="H335" s="619"/>
      <c r="I335" s="619"/>
      <c r="J335" s="243"/>
      <c r="K335" s="215"/>
      <c r="L335" s="619"/>
      <c r="M335" s="620"/>
      <c r="N335" s="620"/>
      <c r="O335" s="620"/>
      <c r="P335" s="620"/>
      <c r="Q335" s="620"/>
      <c r="R335" s="620"/>
      <c r="S335" s="620"/>
      <c r="T335" s="620"/>
      <c r="U335" s="620"/>
      <c r="V335" s="620"/>
      <c r="W335" s="620"/>
      <c r="X335" s="620"/>
      <c r="Y335" s="620"/>
      <c r="Z335" s="620"/>
      <c r="AA335" s="620"/>
      <c r="AB335" s="620"/>
      <c r="AC335" s="620"/>
      <c r="AD335" s="620"/>
      <c r="AE335" s="620"/>
      <c r="AF335" s="620"/>
      <c r="AG335" s="620"/>
      <c r="AH335" s="620"/>
      <c r="AI335" s="620"/>
      <c r="AJ335" s="620"/>
    </row>
    <row r="336" spans="1:36" s="199" customFormat="1" ht="35.1" customHeight="1">
      <c r="A336" s="28">
        <v>334</v>
      </c>
      <c r="B336" s="331" t="s">
        <v>474</v>
      </c>
      <c r="C336" s="215">
        <v>6</v>
      </c>
      <c r="D336" s="215">
        <v>7</v>
      </c>
      <c r="E336" s="331" t="s">
        <v>475</v>
      </c>
      <c r="F336" s="621" t="s">
        <v>476</v>
      </c>
      <c r="G336" s="618"/>
      <c r="H336" s="619"/>
      <c r="I336" s="619"/>
      <c r="J336" s="243"/>
      <c r="K336" s="215"/>
      <c r="L336" s="619"/>
      <c r="M336" s="620"/>
      <c r="N336" s="620"/>
      <c r="O336" s="620"/>
      <c r="P336" s="620"/>
      <c r="Q336" s="620"/>
      <c r="R336" s="620"/>
      <c r="S336" s="620"/>
      <c r="T336" s="620"/>
      <c r="U336" s="620"/>
      <c r="V336" s="620"/>
      <c r="W336" s="620"/>
      <c r="X336" s="620"/>
      <c r="Y336" s="620"/>
      <c r="Z336" s="620"/>
      <c r="AA336" s="620"/>
      <c r="AB336" s="620"/>
      <c r="AC336" s="620"/>
      <c r="AD336" s="620"/>
      <c r="AE336" s="620"/>
      <c r="AF336" s="620"/>
      <c r="AG336" s="620"/>
      <c r="AH336" s="620"/>
      <c r="AI336" s="620"/>
      <c r="AJ336" s="620"/>
    </row>
    <row r="337" spans="1:36" s="199" customFormat="1" ht="35.1" customHeight="1">
      <c r="A337" s="113">
        <v>335</v>
      </c>
      <c r="B337" s="331" t="s">
        <v>477</v>
      </c>
      <c r="C337" s="215">
        <v>7</v>
      </c>
      <c r="D337" s="215">
        <v>8</v>
      </c>
      <c r="E337" s="331" t="s">
        <v>478</v>
      </c>
      <c r="F337" s="621" t="s">
        <v>479</v>
      </c>
      <c r="G337" s="618"/>
      <c r="H337" s="619"/>
      <c r="I337" s="619"/>
      <c r="J337" s="243"/>
      <c r="K337" s="215"/>
      <c r="L337" s="619"/>
      <c r="M337" s="620"/>
      <c r="N337" s="620"/>
      <c r="O337" s="620"/>
      <c r="P337" s="620"/>
      <c r="Q337" s="620"/>
      <c r="R337" s="620"/>
      <c r="S337" s="620"/>
      <c r="T337" s="620"/>
      <c r="U337" s="620"/>
      <c r="V337" s="620"/>
      <c r="W337" s="620"/>
      <c r="X337" s="620"/>
      <c r="Y337" s="620"/>
      <c r="Z337" s="620"/>
      <c r="AA337" s="620"/>
      <c r="AB337" s="620"/>
      <c r="AC337" s="620"/>
      <c r="AD337" s="620"/>
      <c r="AE337" s="620"/>
      <c r="AF337" s="620"/>
      <c r="AG337" s="620"/>
      <c r="AH337" s="620"/>
      <c r="AI337" s="620"/>
      <c r="AJ337" s="620"/>
    </row>
    <row r="338" spans="1:36" s="331" customFormat="1" ht="35.1" customHeight="1">
      <c r="A338" s="113">
        <v>336</v>
      </c>
      <c r="B338" s="331" t="s">
        <v>1401</v>
      </c>
      <c r="C338" s="622">
        <v>7</v>
      </c>
      <c r="D338" s="622">
        <v>9</v>
      </c>
      <c r="E338" s="331" t="s">
        <v>510</v>
      </c>
      <c r="F338" s="331">
        <v>7103419747</v>
      </c>
      <c r="G338" s="623"/>
      <c r="M338" s="624"/>
      <c r="N338" s="624"/>
      <c r="O338" s="624"/>
      <c r="P338" s="624"/>
      <c r="Q338" s="624"/>
      <c r="R338" s="624"/>
      <c r="S338" s="624"/>
      <c r="T338" s="624"/>
      <c r="U338" s="624"/>
      <c r="V338" s="624"/>
      <c r="W338" s="624"/>
      <c r="X338" s="624"/>
      <c r="Y338" s="624"/>
      <c r="Z338" s="624"/>
      <c r="AA338" s="624"/>
      <c r="AB338" s="624"/>
      <c r="AC338" s="624"/>
      <c r="AD338" s="624"/>
      <c r="AE338" s="624"/>
      <c r="AF338" s="624"/>
      <c r="AG338" s="624"/>
      <c r="AH338" s="624"/>
      <c r="AI338" s="624"/>
      <c r="AJ338" s="624"/>
    </row>
    <row r="339" spans="1:36" s="331" customFormat="1" ht="35.1" customHeight="1">
      <c r="A339" s="113">
        <v>337</v>
      </c>
      <c r="B339" s="331" t="s">
        <v>1403</v>
      </c>
      <c r="C339" s="622">
        <v>6</v>
      </c>
      <c r="D339" s="622">
        <v>6</v>
      </c>
      <c r="E339" s="331" t="s">
        <v>512</v>
      </c>
      <c r="F339" s="331">
        <v>7103916917</v>
      </c>
      <c r="G339" s="623"/>
      <c r="M339" s="624"/>
      <c r="N339" s="624"/>
      <c r="O339" s="624"/>
      <c r="P339" s="624"/>
      <c r="Q339" s="624"/>
      <c r="R339" s="624"/>
      <c r="S339" s="624"/>
      <c r="T339" s="624"/>
      <c r="U339" s="624"/>
      <c r="V339" s="624"/>
      <c r="W339" s="624"/>
      <c r="X339" s="624"/>
      <c r="Y339" s="624"/>
      <c r="Z339" s="624"/>
      <c r="AA339" s="624"/>
      <c r="AB339" s="624"/>
      <c r="AC339" s="624"/>
      <c r="AD339" s="624"/>
      <c r="AE339" s="624"/>
      <c r="AF339" s="624"/>
      <c r="AG339" s="624"/>
      <c r="AH339" s="624"/>
      <c r="AI339" s="624"/>
      <c r="AJ339" s="624"/>
    </row>
    <row r="340" spans="1:36" s="331" customFormat="1" ht="35.1" customHeight="1">
      <c r="A340" s="113">
        <v>338</v>
      </c>
      <c r="B340" s="331" t="s">
        <v>1404</v>
      </c>
      <c r="C340" s="622">
        <v>4</v>
      </c>
      <c r="D340" s="622">
        <v>5</v>
      </c>
      <c r="E340" s="331" t="s">
        <v>513</v>
      </c>
      <c r="F340" s="331">
        <v>946820545</v>
      </c>
      <c r="G340" s="623"/>
      <c r="M340" s="624"/>
      <c r="N340" s="624"/>
      <c r="O340" s="624"/>
      <c r="P340" s="624"/>
      <c r="Q340" s="624"/>
      <c r="R340" s="624"/>
      <c r="S340" s="624"/>
      <c r="T340" s="624"/>
      <c r="U340" s="624"/>
      <c r="V340" s="624"/>
      <c r="W340" s="624"/>
      <c r="X340" s="624"/>
      <c r="Y340" s="624"/>
      <c r="Z340" s="624"/>
      <c r="AA340" s="624"/>
      <c r="AB340" s="624"/>
      <c r="AC340" s="624"/>
      <c r="AD340" s="624"/>
      <c r="AE340" s="624"/>
      <c r="AF340" s="624"/>
      <c r="AG340" s="624"/>
      <c r="AH340" s="624"/>
      <c r="AI340" s="624"/>
      <c r="AJ340" s="624"/>
    </row>
    <row r="341" spans="1:36" s="625" customFormat="1" ht="35.1" customHeight="1">
      <c r="A341" s="28">
        <v>339</v>
      </c>
      <c r="B341" s="619" t="s">
        <v>520</v>
      </c>
      <c r="C341" s="332">
        <v>9</v>
      </c>
      <c r="D341" s="332">
        <v>11</v>
      </c>
      <c r="E341" s="332" t="s">
        <v>531</v>
      </c>
      <c r="F341" s="626" t="s">
        <v>532</v>
      </c>
      <c r="G341" s="627"/>
      <c r="H341" s="238"/>
      <c r="I341" s="238"/>
      <c r="J341" s="628"/>
      <c r="L341" s="238"/>
      <c r="M341" s="629"/>
      <c r="N341" s="629"/>
      <c r="O341" s="629"/>
      <c r="P341" s="629"/>
      <c r="Q341" s="629"/>
      <c r="R341" s="629"/>
      <c r="S341" s="629"/>
      <c r="T341" s="629"/>
      <c r="U341" s="629"/>
      <c r="V341" s="629"/>
      <c r="W341" s="629"/>
      <c r="X341" s="629"/>
      <c r="Y341" s="629"/>
      <c r="Z341" s="629"/>
      <c r="AA341" s="629"/>
      <c r="AB341" s="629"/>
      <c r="AC341" s="629"/>
      <c r="AD341" s="629"/>
      <c r="AE341" s="629"/>
      <c r="AF341" s="629"/>
      <c r="AG341" s="629"/>
      <c r="AH341" s="629"/>
      <c r="AI341" s="629"/>
      <c r="AJ341" s="629"/>
    </row>
    <row r="342" spans="1:36" s="625" customFormat="1" ht="35.1" customHeight="1">
      <c r="A342" s="113">
        <v>340</v>
      </c>
      <c r="B342" s="619" t="s">
        <v>555</v>
      </c>
      <c r="C342" s="238">
        <v>8</v>
      </c>
      <c r="D342" s="238">
        <v>10</v>
      </c>
      <c r="E342" s="619" t="s">
        <v>556</v>
      </c>
      <c r="F342" s="626"/>
      <c r="G342" s="627"/>
      <c r="H342" s="238"/>
      <c r="I342" s="238"/>
      <c r="J342" s="628"/>
      <c r="L342" s="238"/>
      <c r="M342" s="629"/>
      <c r="N342" s="629"/>
      <c r="O342" s="629"/>
      <c r="P342" s="629"/>
      <c r="Q342" s="629"/>
      <c r="R342" s="629"/>
      <c r="S342" s="629"/>
      <c r="T342" s="629"/>
      <c r="U342" s="629"/>
      <c r="V342" s="629"/>
      <c r="W342" s="629"/>
      <c r="X342" s="629"/>
      <c r="Y342" s="629"/>
      <c r="Z342" s="629"/>
      <c r="AA342" s="629"/>
      <c r="AB342" s="629"/>
      <c r="AC342" s="629"/>
      <c r="AD342" s="629"/>
      <c r="AE342" s="629"/>
      <c r="AF342" s="629"/>
      <c r="AG342" s="629"/>
      <c r="AH342" s="629"/>
      <c r="AI342" s="629"/>
      <c r="AJ342" s="629"/>
    </row>
    <row r="343" spans="1:36" s="625" customFormat="1" ht="35.1" customHeight="1">
      <c r="A343" s="113">
        <v>341</v>
      </c>
      <c r="B343" s="619" t="s">
        <v>1411</v>
      </c>
      <c r="C343" s="238">
        <v>8</v>
      </c>
      <c r="D343" s="238">
        <v>10</v>
      </c>
      <c r="E343" s="619" t="s">
        <v>557</v>
      </c>
      <c r="F343" s="626"/>
      <c r="G343" s="627"/>
      <c r="H343" s="238"/>
      <c r="I343" s="238"/>
      <c r="J343" s="628"/>
      <c r="L343" s="238"/>
      <c r="M343" s="629"/>
      <c r="N343" s="629"/>
      <c r="O343" s="629"/>
      <c r="P343" s="629"/>
      <c r="Q343" s="629"/>
      <c r="R343" s="629"/>
      <c r="S343" s="629"/>
      <c r="T343" s="629"/>
      <c r="U343" s="629"/>
      <c r="V343" s="629"/>
      <c r="W343" s="629"/>
      <c r="X343" s="629"/>
      <c r="Y343" s="629"/>
      <c r="Z343" s="629"/>
      <c r="AA343" s="629"/>
      <c r="AB343" s="629"/>
      <c r="AC343" s="629"/>
      <c r="AD343" s="629"/>
      <c r="AE343" s="629"/>
      <c r="AF343" s="629"/>
      <c r="AG343" s="629"/>
      <c r="AH343" s="629"/>
      <c r="AI343" s="629"/>
      <c r="AJ343" s="629"/>
    </row>
    <row r="344" spans="1:36" s="625" customFormat="1" ht="50.1" customHeight="1">
      <c r="A344" s="113">
        <v>342</v>
      </c>
      <c r="B344" s="619" t="s">
        <v>558</v>
      </c>
      <c r="C344" s="238">
        <v>22</v>
      </c>
      <c r="D344" s="238">
        <v>24</v>
      </c>
      <c r="E344" s="619" t="s">
        <v>559</v>
      </c>
      <c r="F344" s="626"/>
      <c r="G344" s="627"/>
      <c r="H344" s="238"/>
      <c r="I344" s="238"/>
      <c r="J344" s="628"/>
      <c r="L344" s="238"/>
      <c r="M344" s="629"/>
      <c r="N344" s="629"/>
      <c r="O344" s="629"/>
      <c r="P344" s="629"/>
      <c r="Q344" s="629"/>
      <c r="R344" s="629"/>
      <c r="S344" s="629"/>
      <c r="T344" s="629"/>
      <c r="U344" s="629"/>
      <c r="V344" s="629"/>
      <c r="W344" s="629"/>
      <c r="X344" s="629"/>
      <c r="Y344" s="629"/>
      <c r="Z344" s="629"/>
      <c r="AA344" s="629"/>
      <c r="AB344" s="629"/>
      <c r="AC344" s="629"/>
      <c r="AD344" s="629"/>
      <c r="AE344" s="629"/>
      <c r="AF344" s="629"/>
      <c r="AG344" s="629"/>
      <c r="AH344" s="629"/>
      <c r="AI344" s="629"/>
      <c r="AJ344" s="629"/>
    </row>
    <row r="345" spans="1:36" s="625" customFormat="1" ht="50.1" customHeight="1">
      <c r="A345" s="113">
        <v>343</v>
      </c>
      <c r="B345" s="619" t="s">
        <v>560</v>
      </c>
      <c r="C345" s="238">
        <v>13</v>
      </c>
      <c r="D345" s="238">
        <v>16</v>
      </c>
      <c r="E345" s="619" t="s">
        <v>561</v>
      </c>
      <c r="F345" s="626"/>
      <c r="G345" s="627"/>
      <c r="H345" s="238"/>
      <c r="I345" s="238"/>
      <c r="J345" s="628"/>
      <c r="L345" s="238"/>
      <c r="M345" s="629"/>
      <c r="N345" s="629"/>
      <c r="O345" s="629"/>
      <c r="P345" s="629"/>
      <c r="Q345" s="629"/>
      <c r="R345" s="629"/>
      <c r="S345" s="629"/>
      <c r="T345" s="629"/>
      <c r="U345" s="629"/>
      <c r="V345" s="629"/>
      <c r="W345" s="629"/>
      <c r="X345" s="629"/>
      <c r="Y345" s="629"/>
      <c r="Z345" s="629"/>
      <c r="AA345" s="629"/>
      <c r="AB345" s="629"/>
      <c r="AC345" s="629"/>
      <c r="AD345" s="629"/>
      <c r="AE345" s="629"/>
      <c r="AF345" s="629"/>
      <c r="AG345" s="629"/>
      <c r="AH345" s="629"/>
      <c r="AI345" s="629"/>
      <c r="AJ345" s="629"/>
    </row>
    <row r="346" spans="1:36" s="625" customFormat="1" ht="50.1" customHeight="1">
      <c r="A346" s="28">
        <v>344</v>
      </c>
      <c r="B346" s="619" t="s">
        <v>562</v>
      </c>
      <c r="C346" s="238">
        <v>15</v>
      </c>
      <c r="D346" s="238">
        <v>18</v>
      </c>
      <c r="E346" s="619" t="s">
        <v>563</v>
      </c>
      <c r="F346" s="626"/>
      <c r="G346" s="627"/>
      <c r="H346" s="238"/>
      <c r="I346" s="238"/>
      <c r="J346" s="628"/>
      <c r="L346" s="238"/>
      <c r="M346" s="629"/>
      <c r="N346" s="629"/>
      <c r="O346" s="629"/>
      <c r="P346" s="629"/>
      <c r="Q346" s="629"/>
      <c r="R346" s="629"/>
      <c r="S346" s="629"/>
      <c r="T346" s="629"/>
      <c r="U346" s="629"/>
      <c r="V346" s="629"/>
      <c r="W346" s="629"/>
      <c r="X346" s="629"/>
      <c r="Y346" s="629"/>
      <c r="Z346" s="629"/>
      <c r="AA346" s="629"/>
      <c r="AB346" s="629"/>
      <c r="AC346" s="629"/>
      <c r="AD346" s="629"/>
      <c r="AE346" s="629"/>
      <c r="AF346" s="629"/>
      <c r="AG346" s="629"/>
      <c r="AH346" s="629"/>
      <c r="AI346" s="629"/>
      <c r="AJ346" s="629"/>
    </row>
    <row r="347" spans="1:36" s="625" customFormat="1" ht="50.1" customHeight="1">
      <c r="A347" s="113">
        <v>345</v>
      </c>
      <c r="B347" s="619" t="s">
        <v>564</v>
      </c>
      <c r="C347" s="238">
        <v>10</v>
      </c>
      <c r="D347" s="238">
        <v>12</v>
      </c>
      <c r="E347" s="619" t="s">
        <v>561</v>
      </c>
      <c r="F347" s="626"/>
      <c r="G347" s="627"/>
      <c r="H347" s="238"/>
      <c r="I347" s="238"/>
      <c r="J347" s="628"/>
      <c r="L347" s="238"/>
      <c r="M347" s="629"/>
      <c r="N347" s="629"/>
      <c r="O347" s="629"/>
      <c r="P347" s="629"/>
      <c r="Q347" s="629"/>
      <c r="R347" s="629"/>
      <c r="S347" s="629"/>
      <c r="T347" s="629"/>
      <c r="U347" s="629"/>
      <c r="V347" s="629"/>
      <c r="W347" s="629"/>
      <c r="X347" s="629"/>
      <c r="Y347" s="629"/>
      <c r="Z347" s="629"/>
      <c r="AA347" s="629"/>
      <c r="AB347" s="629"/>
      <c r="AC347" s="629"/>
      <c r="AD347" s="629"/>
      <c r="AE347" s="629"/>
      <c r="AF347" s="629"/>
      <c r="AG347" s="629"/>
      <c r="AH347" s="629"/>
      <c r="AI347" s="629"/>
      <c r="AJ347" s="629"/>
    </row>
    <row r="348" spans="1:36" s="625" customFormat="1" ht="50.1" customHeight="1">
      <c r="A348" s="113">
        <v>346</v>
      </c>
      <c r="B348" s="619" t="s">
        <v>565</v>
      </c>
      <c r="C348" s="238">
        <v>13</v>
      </c>
      <c r="D348" s="238">
        <v>16</v>
      </c>
      <c r="E348" s="619" t="s">
        <v>566</v>
      </c>
      <c r="F348" s="626"/>
      <c r="G348" s="627"/>
      <c r="H348" s="238"/>
      <c r="I348" s="238"/>
      <c r="J348" s="628"/>
      <c r="L348" s="238"/>
      <c r="M348" s="629"/>
      <c r="N348" s="629"/>
      <c r="O348" s="629"/>
      <c r="P348" s="629"/>
      <c r="Q348" s="629"/>
      <c r="R348" s="629"/>
      <c r="S348" s="629"/>
      <c r="T348" s="629"/>
      <c r="U348" s="629"/>
      <c r="V348" s="629"/>
      <c r="W348" s="629"/>
      <c r="X348" s="629"/>
      <c r="Y348" s="629"/>
      <c r="Z348" s="629"/>
      <c r="AA348" s="629"/>
      <c r="AB348" s="629"/>
      <c r="AC348" s="629"/>
      <c r="AD348" s="629"/>
      <c r="AE348" s="629"/>
      <c r="AF348" s="629"/>
      <c r="AG348" s="629"/>
      <c r="AH348" s="629"/>
      <c r="AI348" s="629"/>
      <c r="AJ348" s="629"/>
    </row>
    <row r="349" spans="1:36" s="625" customFormat="1" ht="50.1" customHeight="1">
      <c r="A349" s="113">
        <v>347</v>
      </c>
      <c r="B349" s="619" t="s">
        <v>567</v>
      </c>
      <c r="C349" s="238">
        <v>21</v>
      </c>
      <c r="D349" s="238">
        <v>24</v>
      </c>
      <c r="E349" s="619" t="s">
        <v>568</v>
      </c>
      <c r="F349" s="626"/>
      <c r="G349" s="627"/>
      <c r="H349" s="238"/>
      <c r="I349" s="238"/>
      <c r="J349" s="628"/>
      <c r="L349" s="238"/>
      <c r="M349" s="629"/>
      <c r="N349" s="629"/>
      <c r="O349" s="629"/>
      <c r="P349" s="629"/>
      <c r="Q349" s="629"/>
      <c r="R349" s="629"/>
      <c r="S349" s="629"/>
      <c r="T349" s="629"/>
      <c r="U349" s="629"/>
      <c r="V349" s="629"/>
      <c r="W349" s="629"/>
      <c r="X349" s="629"/>
      <c r="Y349" s="629"/>
      <c r="Z349" s="629"/>
      <c r="AA349" s="629"/>
      <c r="AB349" s="629"/>
      <c r="AC349" s="629"/>
      <c r="AD349" s="629"/>
      <c r="AE349" s="629"/>
      <c r="AF349" s="629"/>
      <c r="AG349" s="629"/>
      <c r="AH349" s="629"/>
      <c r="AI349" s="629"/>
      <c r="AJ349" s="629"/>
    </row>
    <row r="350" spans="1:36" s="625" customFormat="1" ht="50.1" customHeight="1">
      <c r="A350" s="113">
        <v>348</v>
      </c>
      <c r="B350" s="619" t="s">
        <v>569</v>
      </c>
      <c r="C350" s="238">
        <v>18</v>
      </c>
      <c r="D350" s="238">
        <v>22</v>
      </c>
      <c r="E350" s="619" t="s">
        <v>568</v>
      </c>
      <c r="F350" s="626"/>
      <c r="G350" s="627"/>
      <c r="H350" s="238"/>
      <c r="I350" s="238"/>
      <c r="J350" s="628"/>
      <c r="L350" s="238"/>
      <c r="M350" s="629"/>
      <c r="N350" s="629"/>
      <c r="O350" s="629"/>
      <c r="P350" s="629"/>
      <c r="Q350" s="629"/>
      <c r="R350" s="629"/>
      <c r="S350" s="629"/>
      <c r="T350" s="629"/>
      <c r="U350" s="629"/>
      <c r="V350" s="629"/>
      <c r="W350" s="629"/>
      <c r="X350" s="629"/>
      <c r="Y350" s="629"/>
      <c r="Z350" s="629"/>
      <c r="AA350" s="629"/>
      <c r="AB350" s="629"/>
      <c r="AC350" s="629"/>
      <c r="AD350" s="629"/>
      <c r="AE350" s="629"/>
      <c r="AF350" s="629"/>
      <c r="AG350" s="629"/>
      <c r="AH350" s="629"/>
      <c r="AI350" s="629"/>
      <c r="AJ350" s="629"/>
    </row>
    <row r="351" spans="1:36" s="625" customFormat="1" ht="50.1" customHeight="1">
      <c r="A351" s="28">
        <v>349</v>
      </c>
      <c r="B351" s="619" t="s">
        <v>570</v>
      </c>
      <c r="C351" s="238">
        <v>26</v>
      </c>
      <c r="D351" s="238">
        <v>30</v>
      </c>
      <c r="E351" s="619" t="s">
        <v>571</v>
      </c>
      <c r="F351" s="626"/>
      <c r="G351" s="627"/>
      <c r="H351" s="238"/>
      <c r="I351" s="238"/>
      <c r="J351" s="628"/>
      <c r="L351" s="238"/>
      <c r="M351" s="629"/>
      <c r="N351" s="629"/>
      <c r="O351" s="629"/>
      <c r="P351" s="629"/>
      <c r="Q351" s="629"/>
      <c r="R351" s="629"/>
      <c r="S351" s="629"/>
      <c r="T351" s="629"/>
      <c r="U351" s="629"/>
      <c r="V351" s="629"/>
      <c r="W351" s="629"/>
      <c r="X351" s="629"/>
      <c r="Y351" s="629"/>
      <c r="Z351" s="629"/>
      <c r="AA351" s="629"/>
      <c r="AB351" s="629"/>
      <c r="AC351" s="629"/>
      <c r="AD351" s="629"/>
      <c r="AE351" s="629"/>
      <c r="AF351" s="629"/>
      <c r="AG351" s="629"/>
      <c r="AH351" s="629"/>
      <c r="AI351" s="629"/>
      <c r="AJ351" s="629"/>
    </row>
    <row r="352" spans="1:36" s="625" customFormat="1" ht="50.1" customHeight="1">
      <c r="A352" s="113">
        <v>350</v>
      </c>
      <c r="B352" s="619" t="s">
        <v>572</v>
      </c>
      <c r="C352" s="238">
        <v>18</v>
      </c>
      <c r="D352" s="238">
        <v>22</v>
      </c>
      <c r="E352" s="619" t="s">
        <v>568</v>
      </c>
      <c r="F352" s="626"/>
      <c r="G352" s="627"/>
      <c r="H352" s="238"/>
      <c r="I352" s="238"/>
      <c r="J352" s="628"/>
      <c r="L352" s="238"/>
      <c r="M352" s="629"/>
      <c r="N352" s="629"/>
      <c r="O352" s="629"/>
      <c r="P352" s="629"/>
      <c r="Q352" s="629"/>
      <c r="R352" s="629"/>
      <c r="S352" s="629"/>
      <c r="T352" s="629"/>
      <c r="U352" s="629"/>
      <c r="V352" s="629"/>
      <c r="W352" s="629"/>
      <c r="X352" s="629"/>
      <c r="Y352" s="629"/>
      <c r="Z352" s="629"/>
      <c r="AA352" s="629"/>
      <c r="AB352" s="629"/>
      <c r="AC352" s="629"/>
      <c r="AD352" s="629"/>
      <c r="AE352" s="629"/>
      <c r="AF352" s="629"/>
      <c r="AG352" s="629"/>
      <c r="AH352" s="629"/>
      <c r="AI352" s="629"/>
      <c r="AJ352" s="629"/>
    </row>
    <row r="353" spans="1:36" s="625" customFormat="1" ht="50.1" customHeight="1">
      <c r="A353" s="113">
        <v>351</v>
      </c>
      <c r="B353" s="619" t="s">
        <v>573</v>
      </c>
      <c r="C353" s="238">
        <v>10</v>
      </c>
      <c r="D353" s="238">
        <v>12</v>
      </c>
      <c r="E353" s="619" t="s">
        <v>574</v>
      </c>
      <c r="F353" s="626"/>
      <c r="G353" s="627"/>
      <c r="H353" s="238"/>
      <c r="I353" s="238"/>
      <c r="J353" s="628"/>
      <c r="L353" s="238"/>
      <c r="M353" s="629"/>
      <c r="N353" s="629"/>
      <c r="O353" s="629"/>
      <c r="P353" s="629"/>
      <c r="Q353" s="629"/>
      <c r="R353" s="629"/>
      <c r="S353" s="629"/>
      <c r="T353" s="629"/>
      <c r="U353" s="629"/>
      <c r="V353" s="629"/>
      <c r="W353" s="629"/>
      <c r="X353" s="629"/>
      <c r="Y353" s="629"/>
      <c r="Z353" s="629"/>
      <c r="AA353" s="629"/>
      <c r="AB353" s="629"/>
      <c r="AC353" s="629"/>
      <c r="AD353" s="629"/>
      <c r="AE353" s="629"/>
      <c r="AF353" s="629"/>
      <c r="AG353" s="629"/>
      <c r="AH353" s="629"/>
      <c r="AI353" s="629"/>
      <c r="AJ353" s="629"/>
    </row>
    <row r="354" spans="1:36" s="625" customFormat="1" ht="50.1" customHeight="1">
      <c r="A354" s="113">
        <v>352</v>
      </c>
      <c r="B354" s="619" t="s">
        <v>575</v>
      </c>
      <c r="C354" s="238">
        <v>10</v>
      </c>
      <c r="D354" s="238">
        <v>12</v>
      </c>
      <c r="E354" s="619" t="s">
        <v>576</v>
      </c>
      <c r="F354" s="626"/>
      <c r="G354" s="627"/>
      <c r="H354" s="238"/>
      <c r="I354" s="238"/>
      <c r="J354" s="628"/>
      <c r="L354" s="238"/>
      <c r="M354" s="629"/>
      <c r="N354" s="629"/>
      <c r="O354" s="629"/>
      <c r="P354" s="629"/>
      <c r="Q354" s="629"/>
      <c r="R354" s="629"/>
      <c r="S354" s="629"/>
      <c r="T354" s="629"/>
      <c r="U354" s="629"/>
      <c r="V354" s="629"/>
      <c r="W354" s="629"/>
      <c r="X354" s="629"/>
      <c r="Y354" s="629"/>
      <c r="Z354" s="629"/>
      <c r="AA354" s="629"/>
      <c r="AB354" s="629"/>
      <c r="AC354" s="629"/>
      <c r="AD354" s="629"/>
      <c r="AE354" s="629"/>
      <c r="AF354" s="629"/>
      <c r="AG354" s="629"/>
      <c r="AH354" s="629"/>
      <c r="AI354" s="629"/>
      <c r="AJ354" s="629"/>
    </row>
    <row r="355" spans="1:36" s="625" customFormat="1" ht="50.1" customHeight="1">
      <c r="A355" s="113">
        <v>353</v>
      </c>
      <c r="B355" s="619" t="s">
        <v>577</v>
      </c>
      <c r="C355" s="238">
        <v>20</v>
      </c>
      <c r="D355" s="238">
        <v>24</v>
      </c>
      <c r="E355" s="619" t="s">
        <v>578</v>
      </c>
      <c r="F355" s="626"/>
      <c r="G355" s="627"/>
      <c r="H355" s="238"/>
      <c r="I355" s="238"/>
      <c r="J355" s="628"/>
      <c r="L355" s="238"/>
      <c r="M355" s="629"/>
      <c r="N355" s="629"/>
      <c r="O355" s="629"/>
      <c r="P355" s="629"/>
      <c r="Q355" s="629"/>
      <c r="R355" s="629"/>
      <c r="S355" s="629"/>
      <c r="T355" s="629"/>
      <c r="U355" s="629"/>
      <c r="V355" s="629"/>
      <c r="W355" s="629"/>
      <c r="X355" s="629"/>
      <c r="Y355" s="629"/>
      <c r="Z355" s="629"/>
      <c r="AA355" s="629"/>
      <c r="AB355" s="629"/>
      <c r="AC355" s="629"/>
      <c r="AD355" s="629"/>
      <c r="AE355" s="629"/>
      <c r="AF355" s="629"/>
      <c r="AG355" s="629"/>
      <c r="AH355" s="629"/>
      <c r="AI355" s="629"/>
      <c r="AJ355" s="629"/>
    </row>
    <row r="356" spans="1:36" s="625" customFormat="1" ht="50.1" customHeight="1">
      <c r="A356" s="28">
        <v>354</v>
      </c>
      <c r="B356" s="619" t="s">
        <v>579</v>
      </c>
      <c r="C356" s="238">
        <v>10</v>
      </c>
      <c r="D356" s="238">
        <v>12</v>
      </c>
      <c r="E356" s="619" t="s">
        <v>576</v>
      </c>
      <c r="F356" s="626"/>
      <c r="G356" s="627"/>
      <c r="H356" s="238"/>
      <c r="I356" s="238"/>
      <c r="J356" s="628"/>
      <c r="L356" s="238"/>
      <c r="M356" s="629"/>
      <c r="N356" s="629"/>
      <c r="O356" s="629"/>
      <c r="P356" s="629"/>
      <c r="Q356" s="629"/>
      <c r="R356" s="629"/>
      <c r="S356" s="629"/>
      <c r="T356" s="629"/>
      <c r="U356" s="629"/>
      <c r="V356" s="629"/>
      <c r="W356" s="629"/>
      <c r="X356" s="629"/>
      <c r="Y356" s="629"/>
      <c r="Z356" s="629"/>
      <c r="AA356" s="629"/>
      <c r="AB356" s="629"/>
      <c r="AC356" s="629"/>
      <c r="AD356" s="629"/>
      <c r="AE356" s="629"/>
      <c r="AF356" s="629"/>
      <c r="AG356" s="629"/>
      <c r="AH356" s="629"/>
      <c r="AI356" s="629"/>
      <c r="AJ356" s="629"/>
    </row>
    <row r="357" spans="1:36" s="625" customFormat="1" ht="50.1" customHeight="1">
      <c r="A357" s="113">
        <v>355</v>
      </c>
      <c r="B357" s="619" t="s">
        <v>580</v>
      </c>
      <c r="C357" s="238">
        <v>26</v>
      </c>
      <c r="D357" s="238">
        <v>30</v>
      </c>
      <c r="E357" s="619" t="s">
        <v>581</v>
      </c>
      <c r="F357" s="626"/>
      <c r="G357" s="627"/>
      <c r="H357" s="238"/>
      <c r="I357" s="238"/>
      <c r="J357" s="628"/>
      <c r="L357" s="238"/>
      <c r="M357" s="629"/>
      <c r="N357" s="629"/>
      <c r="O357" s="629"/>
      <c r="P357" s="629"/>
      <c r="Q357" s="629"/>
      <c r="R357" s="629"/>
      <c r="S357" s="629"/>
      <c r="T357" s="629"/>
      <c r="U357" s="629"/>
      <c r="V357" s="629"/>
      <c r="W357" s="629"/>
      <c r="X357" s="629"/>
      <c r="Y357" s="629"/>
      <c r="Z357" s="629"/>
      <c r="AA357" s="629"/>
      <c r="AB357" s="629"/>
      <c r="AC357" s="629"/>
      <c r="AD357" s="629"/>
      <c r="AE357" s="629"/>
      <c r="AF357" s="629"/>
      <c r="AG357" s="629"/>
      <c r="AH357" s="629"/>
      <c r="AI357" s="629"/>
      <c r="AJ357" s="629"/>
    </row>
    <row r="358" spans="1:36" s="625" customFormat="1" ht="50.1" customHeight="1">
      <c r="A358" s="113">
        <v>356</v>
      </c>
      <c r="B358" s="619" t="s">
        <v>582</v>
      </c>
      <c r="C358" s="238">
        <v>10</v>
      </c>
      <c r="D358" s="238">
        <v>12</v>
      </c>
      <c r="E358" s="619" t="s">
        <v>581</v>
      </c>
      <c r="F358" s="626"/>
      <c r="G358" s="627"/>
      <c r="H358" s="238"/>
      <c r="I358" s="238"/>
      <c r="J358" s="628"/>
      <c r="L358" s="238"/>
      <c r="M358" s="629"/>
      <c r="N358" s="629"/>
      <c r="O358" s="629"/>
      <c r="P358" s="629"/>
      <c r="Q358" s="629"/>
      <c r="R358" s="629"/>
      <c r="S358" s="629"/>
      <c r="T358" s="629"/>
      <c r="U358" s="629"/>
      <c r="V358" s="629"/>
      <c r="W358" s="629"/>
      <c r="X358" s="629"/>
      <c r="Y358" s="629"/>
      <c r="Z358" s="629"/>
      <c r="AA358" s="629"/>
      <c r="AB358" s="629"/>
      <c r="AC358" s="629"/>
      <c r="AD358" s="629"/>
      <c r="AE358" s="629"/>
      <c r="AF358" s="629"/>
      <c r="AG358" s="629"/>
      <c r="AH358" s="629"/>
      <c r="AI358" s="629"/>
      <c r="AJ358" s="629"/>
    </row>
    <row r="359" spans="1:36" s="625" customFormat="1" ht="50.1" customHeight="1">
      <c r="A359" s="113">
        <v>357</v>
      </c>
      <c r="B359" s="619" t="s">
        <v>583</v>
      </c>
      <c r="C359" s="238">
        <v>10</v>
      </c>
      <c r="D359" s="238">
        <v>12</v>
      </c>
      <c r="E359" s="619" t="s">
        <v>584</v>
      </c>
      <c r="F359" s="626"/>
      <c r="G359" s="627"/>
      <c r="H359" s="238"/>
      <c r="I359" s="238"/>
      <c r="J359" s="628"/>
      <c r="L359" s="238"/>
      <c r="M359" s="629"/>
      <c r="N359" s="629"/>
      <c r="O359" s="629"/>
      <c r="P359" s="629"/>
      <c r="Q359" s="629"/>
      <c r="R359" s="629"/>
      <c r="S359" s="629"/>
      <c r="T359" s="629"/>
      <c r="U359" s="629"/>
      <c r="V359" s="629"/>
      <c r="W359" s="629"/>
      <c r="X359" s="629"/>
      <c r="Y359" s="629"/>
      <c r="Z359" s="629"/>
      <c r="AA359" s="629"/>
      <c r="AB359" s="629"/>
      <c r="AC359" s="629"/>
      <c r="AD359" s="629"/>
      <c r="AE359" s="629"/>
      <c r="AF359" s="629"/>
      <c r="AG359" s="629"/>
      <c r="AH359" s="629"/>
      <c r="AI359" s="629"/>
      <c r="AJ359" s="629"/>
    </row>
    <row r="360" spans="1:36" s="625" customFormat="1" ht="50.1" customHeight="1">
      <c r="A360" s="113">
        <v>358</v>
      </c>
      <c r="B360" s="619" t="s">
        <v>585</v>
      </c>
      <c r="C360" s="238">
        <v>10</v>
      </c>
      <c r="D360" s="238">
        <v>12</v>
      </c>
      <c r="E360" s="619" t="s">
        <v>584</v>
      </c>
      <c r="F360" s="626"/>
      <c r="G360" s="627"/>
      <c r="H360" s="238"/>
      <c r="I360" s="238"/>
      <c r="J360" s="628"/>
      <c r="L360" s="238"/>
      <c r="M360" s="629"/>
      <c r="N360" s="629"/>
      <c r="O360" s="629"/>
      <c r="P360" s="629"/>
      <c r="Q360" s="629"/>
      <c r="R360" s="629"/>
      <c r="S360" s="629"/>
      <c r="T360" s="629"/>
      <c r="U360" s="629"/>
      <c r="V360" s="629"/>
      <c r="W360" s="629"/>
      <c r="X360" s="629"/>
      <c r="Y360" s="629"/>
      <c r="Z360" s="629"/>
      <c r="AA360" s="629"/>
      <c r="AB360" s="629"/>
      <c r="AC360" s="629"/>
      <c r="AD360" s="629"/>
      <c r="AE360" s="629"/>
      <c r="AF360" s="629"/>
      <c r="AG360" s="629"/>
      <c r="AH360" s="629"/>
      <c r="AI360" s="629"/>
      <c r="AJ360" s="629"/>
    </row>
    <row r="361" spans="1:36" s="111" customFormat="1" ht="42" customHeight="1">
      <c r="A361" s="28"/>
      <c r="B361" s="511" t="s">
        <v>462</v>
      </c>
      <c r="C361" s="511">
        <f>SUM(C6:C343)</f>
        <v>3255</v>
      </c>
      <c r="D361" s="511">
        <f>SUM(D6:D343)</f>
        <v>2233</v>
      </c>
      <c r="E361" s="512"/>
      <c r="F361" s="499"/>
      <c r="G361" s="499"/>
      <c r="H361" s="499"/>
      <c r="I361" s="54"/>
    </row>
    <row r="362" spans="1:36" s="7" customFormat="1">
      <c r="B362" s="83"/>
      <c r="C362" s="75"/>
      <c r="E362" s="83"/>
      <c r="F362" s="84"/>
      <c r="G362" s="84"/>
      <c r="H362" s="84"/>
      <c r="I362" s="75"/>
    </row>
    <row r="363" spans="1:36" s="7" customFormat="1" ht="31.5">
      <c r="B363" s="83" t="s">
        <v>2050</v>
      </c>
      <c r="C363" s="75"/>
      <c r="E363" s="83"/>
      <c r="F363" s="84"/>
      <c r="G363" s="84"/>
      <c r="H363" s="84"/>
      <c r="I363" s="75"/>
    </row>
    <row r="364" spans="1:36" s="7" customFormat="1">
      <c r="B364" s="83"/>
      <c r="C364" s="75"/>
      <c r="E364" s="83"/>
      <c r="F364" s="84"/>
      <c r="G364" s="84"/>
      <c r="H364" s="84"/>
      <c r="I364" s="75"/>
    </row>
    <row r="365" spans="1:36" s="7" customFormat="1">
      <c r="B365" s="83"/>
      <c r="C365" s="75"/>
      <c r="E365" s="83"/>
      <c r="F365" s="84"/>
      <c r="G365" s="84"/>
      <c r="H365" s="84"/>
      <c r="I365" s="75"/>
    </row>
    <row r="366" spans="1:36" s="7" customFormat="1">
      <c r="B366" s="83"/>
      <c r="C366" s="75"/>
      <c r="E366" s="83"/>
      <c r="F366" s="84"/>
      <c r="G366" s="84"/>
      <c r="H366" s="84"/>
      <c r="I366" s="75"/>
    </row>
    <row r="367" spans="1:36" s="7" customFormat="1">
      <c r="B367" s="83"/>
      <c r="C367" s="75"/>
      <c r="E367" s="83"/>
      <c r="F367" s="84"/>
      <c r="G367" s="84"/>
      <c r="H367" s="84"/>
      <c r="I367" s="75"/>
    </row>
    <row r="368" spans="1:36" s="7" customFormat="1">
      <c r="B368" s="83"/>
      <c r="C368" s="75"/>
      <c r="E368" s="83"/>
      <c r="F368" s="84"/>
      <c r="G368" s="84"/>
      <c r="H368" s="84"/>
      <c r="I368" s="75"/>
    </row>
    <row r="369" spans="2:9" s="7" customFormat="1">
      <c r="B369" s="83"/>
      <c r="C369" s="75"/>
      <c r="E369" s="83"/>
      <c r="F369" s="84"/>
      <c r="G369" s="84"/>
      <c r="H369" s="84"/>
      <c r="I369" s="75"/>
    </row>
    <row r="370" spans="2:9" s="7" customFormat="1">
      <c r="B370" s="83"/>
      <c r="C370" s="75"/>
      <c r="E370" s="83"/>
      <c r="F370" s="84"/>
      <c r="G370" s="84"/>
      <c r="H370" s="84"/>
      <c r="I370" s="75"/>
    </row>
    <row r="371" spans="2:9" s="7" customFormat="1">
      <c r="B371" s="83"/>
      <c r="C371" s="75"/>
      <c r="E371" s="83"/>
      <c r="F371" s="84"/>
      <c r="G371" s="84"/>
      <c r="H371" s="84"/>
      <c r="I371" s="75"/>
    </row>
    <row r="372" spans="2:9" s="7" customFormat="1">
      <c r="B372" s="83"/>
      <c r="C372" s="75"/>
      <c r="E372" s="83"/>
      <c r="F372" s="84"/>
      <c r="G372" s="84"/>
      <c r="H372" s="84"/>
      <c r="I372" s="75"/>
    </row>
    <row r="373" spans="2:9" s="7" customFormat="1">
      <c r="B373" s="83"/>
      <c r="C373" s="75"/>
      <c r="E373" s="83"/>
      <c r="F373" s="84"/>
      <c r="G373" s="84"/>
      <c r="H373" s="84"/>
      <c r="I373" s="75"/>
    </row>
    <row r="374" spans="2:9" s="7" customFormat="1">
      <c r="B374" s="83"/>
      <c r="C374" s="75"/>
      <c r="E374" s="83"/>
      <c r="F374" s="84"/>
      <c r="G374" s="84"/>
      <c r="H374" s="84"/>
      <c r="I374" s="75"/>
    </row>
    <row r="375" spans="2:9" s="7" customFormat="1">
      <c r="B375" s="83"/>
      <c r="C375" s="75"/>
      <c r="E375" s="83"/>
      <c r="F375" s="84"/>
      <c r="G375" s="84"/>
      <c r="H375" s="84"/>
      <c r="I375" s="75"/>
    </row>
    <row r="376" spans="2:9" s="7" customFormat="1">
      <c r="B376" s="83"/>
      <c r="C376" s="75"/>
      <c r="E376" s="83"/>
      <c r="F376" s="84"/>
      <c r="G376" s="84"/>
      <c r="H376" s="84"/>
      <c r="I376" s="75"/>
    </row>
    <row r="377" spans="2:9" s="7" customFormat="1">
      <c r="B377" s="83"/>
      <c r="C377" s="75"/>
      <c r="E377" s="83"/>
      <c r="F377" s="84"/>
      <c r="G377" s="84"/>
      <c r="H377" s="84"/>
      <c r="I377" s="75"/>
    </row>
    <row r="378" spans="2:9" s="7" customFormat="1">
      <c r="B378" s="83"/>
      <c r="C378" s="75"/>
      <c r="E378" s="83"/>
      <c r="F378" s="84"/>
      <c r="G378" s="84"/>
      <c r="H378" s="84"/>
      <c r="I378" s="75"/>
    </row>
    <row r="379" spans="2:9" s="7" customFormat="1">
      <c r="B379" s="83"/>
      <c r="C379" s="75"/>
      <c r="E379" s="83"/>
      <c r="F379" s="84"/>
      <c r="G379" s="84"/>
      <c r="H379" s="84"/>
      <c r="I379" s="75"/>
    </row>
    <row r="380" spans="2:9" s="7" customFormat="1">
      <c r="B380" s="83"/>
      <c r="C380" s="75"/>
      <c r="E380" s="83"/>
      <c r="F380" s="84"/>
      <c r="G380" s="84"/>
      <c r="H380" s="84"/>
      <c r="I380" s="75"/>
    </row>
    <row r="381" spans="2:9" s="7" customFormat="1">
      <c r="B381" s="83"/>
      <c r="C381" s="75"/>
      <c r="E381" s="83"/>
      <c r="F381" s="84"/>
      <c r="G381" s="84"/>
      <c r="H381" s="84"/>
      <c r="I381" s="75"/>
    </row>
    <row r="382" spans="2:9" s="7" customFormat="1">
      <c r="B382" s="83"/>
      <c r="C382" s="75"/>
      <c r="E382" s="83"/>
      <c r="F382" s="84"/>
      <c r="G382" s="84"/>
      <c r="H382" s="84"/>
      <c r="I382" s="75"/>
    </row>
    <row r="383" spans="2:9" s="7" customFormat="1">
      <c r="B383" s="83"/>
      <c r="C383" s="75"/>
      <c r="E383" s="83"/>
      <c r="F383" s="84"/>
      <c r="G383" s="84"/>
      <c r="H383" s="84"/>
      <c r="I383" s="75"/>
    </row>
    <row r="384" spans="2:9" s="7" customFormat="1">
      <c r="B384" s="83"/>
      <c r="C384" s="75"/>
      <c r="E384" s="83"/>
      <c r="F384" s="84"/>
      <c r="G384" s="84"/>
      <c r="H384" s="84"/>
      <c r="I384" s="75"/>
    </row>
    <row r="385" spans="2:9" s="7" customFormat="1">
      <c r="B385" s="83"/>
      <c r="C385" s="75"/>
      <c r="E385" s="83"/>
      <c r="F385" s="84"/>
      <c r="G385" s="84"/>
      <c r="H385" s="84"/>
      <c r="I385" s="75"/>
    </row>
    <row r="386" spans="2:9" s="7" customFormat="1">
      <c r="B386" s="83"/>
      <c r="C386" s="75"/>
      <c r="E386" s="83"/>
      <c r="F386" s="84"/>
      <c r="G386" s="84"/>
      <c r="H386" s="84"/>
      <c r="I386" s="75"/>
    </row>
    <row r="387" spans="2:9" s="7" customFormat="1">
      <c r="B387" s="83"/>
      <c r="C387" s="75"/>
      <c r="E387" s="83"/>
      <c r="F387" s="84"/>
      <c r="G387" s="84"/>
      <c r="H387" s="84"/>
      <c r="I387" s="75"/>
    </row>
    <row r="388" spans="2:9" s="7" customFormat="1">
      <c r="B388" s="83"/>
      <c r="C388" s="75"/>
      <c r="E388" s="83"/>
      <c r="F388" s="84"/>
      <c r="G388" s="84"/>
      <c r="H388" s="84"/>
      <c r="I388" s="75"/>
    </row>
    <row r="389" spans="2:9" s="7" customFormat="1">
      <c r="B389" s="83"/>
      <c r="C389" s="75"/>
      <c r="E389" s="83"/>
      <c r="F389" s="84"/>
      <c r="G389" s="84"/>
      <c r="H389" s="84"/>
      <c r="I389" s="75"/>
    </row>
    <row r="390" spans="2:9" s="7" customFormat="1">
      <c r="B390" s="83"/>
      <c r="C390" s="75"/>
      <c r="E390" s="83"/>
      <c r="F390" s="84"/>
      <c r="G390" s="84"/>
      <c r="H390" s="84"/>
      <c r="I390" s="75"/>
    </row>
    <row r="391" spans="2:9" s="7" customFormat="1">
      <c r="B391" s="83"/>
      <c r="C391" s="75"/>
      <c r="E391" s="83"/>
      <c r="F391" s="84"/>
      <c r="G391" s="84"/>
      <c r="H391" s="84"/>
      <c r="I391" s="75"/>
    </row>
    <row r="392" spans="2:9" s="7" customFormat="1">
      <c r="B392" s="83"/>
      <c r="C392" s="75"/>
      <c r="E392" s="83"/>
      <c r="F392" s="84"/>
      <c r="G392" s="84"/>
      <c r="H392" s="84"/>
      <c r="I392" s="75"/>
    </row>
    <row r="393" spans="2:9" s="7" customFormat="1">
      <c r="B393" s="83"/>
      <c r="C393" s="75"/>
      <c r="E393" s="83"/>
      <c r="F393" s="84"/>
      <c r="G393" s="84"/>
      <c r="H393" s="84"/>
      <c r="I393" s="75"/>
    </row>
    <row r="394" spans="2:9" s="7" customFormat="1">
      <c r="B394" s="83"/>
      <c r="C394" s="75"/>
      <c r="E394" s="83"/>
      <c r="F394" s="84"/>
      <c r="G394" s="84"/>
      <c r="H394" s="84"/>
      <c r="I394" s="75"/>
    </row>
    <row r="395" spans="2:9" s="7" customFormat="1">
      <c r="B395" s="83"/>
      <c r="C395" s="75"/>
      <c r="E395" s="83"/>
      <c r="F395" s="84"/>
      <c r="G395" s="84"/>
      <c r="H395" s="84"/>
      <c r="I395" s="75"/>
    </row>
    <row r="396" spans="2:9" s="7" customFormat="1">
      <c r="B396" s="83"/>
      <c r="C396" s="75"/>
      <c r="E396" s="83"/>
      <c r="F396" s="84"/>
      <c r="G396" s="84"/>
      <c r="H396" s="84"/>
      <c r="I396" s="75"/>
    </row>
    <row r="397" spans="2:9" s="7" customFormat="1">
      <c r="B397" s="83"/>
      <c r="C397" s="75"/>
      <c r="E397" s="83"/>
      <c r="F397" s="84"/>
      <c r="G397" s="84"/>
      <c r="H397" s="84"/>
      <c r="I397" s="75"/>
    </row>
    <row r="398" spans="2:9" s="7" customFormat="1">
      <c r="B398" s="83"/>
      <c r="C398" s="75"/>
      <c r="E398" s="83"/>
      <c r="F398" s="84"/>
      <c r="G398" s="84"/>
      <c r="H398" s="84"/>
      <c r="I398" s="75"/>
    </row>
    <row r="399" spans="2:9" s="7" customFormat="1">
      <c r="B399" s="83"/>
      <c r="C399" s="75"/>
      <c r="E399" s="83"/>
      <c r="F399" s="84"/>
      <c r="G399" s="84"/>
      <c r="H399" s="84"/>
      <c r="I399" s="75"/>
    </row>
    <row r="400" spans="2:9" s="7" customFormat="1">
      <c r="B400" s="83"/>
      <c r="C400" s="75"/>
      <c r="E400" s="83"/>
      <c r="F400" s="84"/>
      <c r="G400" s="84"/>
      <c r="H400" s="84"/>
      <c r="I400" s="75"/>
    </row>
    <row r="401" spans="2:9" s="7" customFormat="1">
      <c r="B401" s="83"/>
      <c r="C401" s="75"/>
      <c r="E401" s="83"/>
      <c r="F401" s="84"/>
      <c r="G401" s="84"/>
      <c r="H401" s="84"/>
      <c r="I401" s="75"/>
    </row>
    <row r="402" spans="2:9" s="7" customFormat="1">
      <c r="B402" s="83"/>
      <c r="C402" s="75"/>
      <c r="E402" s="83"/>
      <c r="F402" s="84"/>
      <c r="G402" s="84"/>
      <c r="H402" s="84"/>
      <c r="I402" s="75"/>
    </row>
    <row r="403" spans="2:9" s="7" customFormat="1">
      <c r="B403" s="83"/>
      <c r="C403" s="75"/>
      <c r="E403" s="83"/>
      <c r="F403" s="84"/>
      <c r="G403" s="84"/>
      <c r="H403" s="84"/>
      <c r="I403" s="75"/>
    </row>
    <row r="404" spans="2:9" s="7" customFormat="1">
      <c r="B404" s="83"/>
      <c r="C404" s="75"/>
      <c r="E404" s="83"/>
      <c r="F404" s="84"/>
      <c r="G404" s="84"/>
      <c r="H404" s="84"/>
      <c r="I404" s="75"/>
    </row>
    <row r="405" spans="2:9" s="7" customFormat="1">
      <c r="B405" s="83"/>
      <c r="C405" s="75"/>
      <c r="E405" s="83"/>
      <c r="F405" s="84"/>
      <c r="G405" s="84"/>
      <c r="H405" s="84"/>
      <c r="I405" s="75"/>
    </row>
    <row r="406" spans="2:9" s="7" customFormat="1">
      <c r="B406" s="83"/>
      <c r="C406" s="75"/>
      <c r="E406" s="83"/>
      <c r="F406" s="84"/>
      <c r="G406" s="84"/>
      <c r="H406" s="84"/>
      <c r="I406" s="75"/>
    </row>
    <row r="407" spans="2:9" s="7" customFormat="1">
      <c r="B407" s="83"/>
      <c r="C407" s="75"/>
      <c r="E407" s="83"/>
      <c r="F407" s="84"/>
      <c r="G407" s="84"/>
      <c r="H407" s="84"/>
      <c r="I407" s="75"/>
    </row>
    <row r="408" spans="2:9" s="7" customFormat="1">
      <c r="B408" s="83"/>
      <c r="C408" s="75"/>
      <c r="E408" s="83"/>
      <c r="F408" s="84"/>
      <c r="G408" s="84"/>
      <c r="H408" s="84"/>
      <c r="I408" s="75"/>
    </row>
    <row r="409" spans="2:9" s="7" customFormat="1">
      <c r="B409" s="83"/>
      <c r="C409" s="75"/>
      <c r="E409" s="83"/>
      <c r="F409" s="84"/>
      <c r="G409" s="84"/>
      <c r="H409" s="84"/>
      <c r="I409" s="75"/>
    </row>
    <row r="410" spans="2:9" s="7" customFormat="1">
      <c r="B410" s="83"/>
      <c r="C410" s="75"/>
      <c r="E410" s="83"/>
      <c r="F410" s="84"/>
      <c r="G410" s="84"/>
      <c r="H410" s="84"/>
      <c r="I410" s="75"/>
    </row>
    <row r="411" spans="2:9" s="7" customFormat="1">
      <c r="B411" s="83"/>
      <c r="C411" s="75"/>
      <c r="E411" s="83"/>
      <c r="F411" s="84"/>
      <c r="G411" s="84"/>
      <c r="H411" s="84"/>
      <c r="I411" s="75"/>
    </row>
    <row r="412" spans="2:9" s="7" customFormat="1">
      <c r="B412" s="83"/>
      <c r="C412" s="75"/>
      <c r="E412" s="83"/>
      <c r="F412" s="84"/>
      <c r="G412" s="84"/>
      <c r="H412" s="84"/>
      <c r="I412" s="75"/>
    </row>
    <row r="413" spans="2:9" s="7" customFormat="1">
      <c r="B413" s="83"/>
      <c r="C413" s="75"/>
      <c r="E413" s="83"/>
      <c r="F413" s="84"/>
      <c r="G413" s="84"/>
      <c r="H413" s="84"/>
      <c r="I413" s="75"/>
    </row>
    <row r="414" spans="2:9" s="7" customFormat="1">
      <c r="B414" s="83"/>
      <c r="C414" s="75"/>
      <c r="E414" s="83"/>
      <c r="F414" s="84"/>
      <c r="G414" s="84"/>
      <c r="H414" s="84"/>
      <c r="I414" s="75"/>
    </row>
    <row r="415" spans="2:9" s="7" customFormat="1">
      <c r="B415" s="83"/>
      <c r="C415" s="75"/>
      <c r="E415" s="83"/>
      <c r="F415" s="84"/>
      <c r="G415" s="84"/>
      <c r="H415" s="84"/>
      <c r="I415" s="75"/>
    </row>
    <row r="416" spans="2:9" s="7" customFormat="1">
      <c r="B416" s="83"/>
      <c r="C416" s="75"/>
      <c r="E416" s="83"/>
      <c r="F416" s="84"/>
      <c r="G416" s="84"/>
      <c r="H416" s="84"/>
      <c r="I416" s="75"/>
    </row>
    <row r="417" spans="2:9" s="7" customFormat="1">
      <c r="B417" s="83"/>
      <c r="C417" s="75"/>
      <c r="E417" s="83"/>
      <c r="F417" s="84"/>
      <c r="G417" s="84"/>
      <c r="H417" s="84"/>
      <c r="I417" s="75"/>
    </row>
    <row r="418" spans="2:9" s="7" customFormat="1">
      <c r="B418" s="83"/>
      <c r="C418" s="75"/>
      <c r="E418" s="83"/>
      <c r="F418" s="84"/>
      <c r="G418" s="84"/>
      <c r="H418" s="84"/>
      <c r="I418" s="75"/>
    </row>
    <row r="419" spans="2:9" s="7" customFormat="1">
      <c r="B419" s="83"/>
      <c r="C419" s="75"/>
      <c r="E419" s="83"/>
      <c r="F419" s="84"/>
      <c r="G419" s="84"/>
      <c r="H419" s="84"/>
      <c r="I419" s="75"/>
    </row>
    <row r="420" spans="2:9" s="7" customFormat="1">
      <c r="B420" s="83"/>
      <c r="C420" s="75"/>
      <c r="E420" s="83"/>
      <c r="F420" s="84"/>
      <c r="G420" s="84"/>
      <c r="H420" s="84"/>
      <c r="I420" s="75"/>
    </row>
    <row r="421" spans="2:9" s="7" customFormat="1">
      <c r="B421" s="83"/>
      <c r="C421" s="75"/>
      <c r="E421" s="83"/>
      <c r="F421" s="84"/>
      <c r="G421" s="84"/>
      <c r="H421" s="84"/>
      <c r="I421" s="75"/>
    </row>
    <row r="422" spans="2:9" s="7" customFormat="1">
      <c r="B422" s="83"/>
      <c r="C422" s="75"/>
      <c r="E422" s="83"/>
      <c r="F422" s="84"/>
      <c r="G422" s="84"/>
      <c r="H422" s="84"/>
      <c r="I422" s="75"/>
    </row>
    <row r="423" spans="2:9" s="7" customFormat="1">
      <c r="B423" s="83"/>
      <c r="C423" s="75"/>
      <c r="E423" s="83"/>
      <c r="F423" s="84"/>
      <c r="G423" s="84"/>
      <c r="H423" s="84"/>
      <c r="I423" s="75"/>
    </row>
    <row r="424" spans="2:9" s="7" customFormat="1">
      <c r="B424" s="83"/>
      <c r="C424" s="75"/>
      <c r="E424" s="83"/>
      <c r="F424" s="84"/>
      <c r="G424" s="84"/>
      <c r="H424" s="84"/>
      <c r="I424" s="75"/>
    </row>
    <row r="425" spans="2:9" s="7" customFormat="1">
      <c r="B425" s="83"/>
      <c r="C425" s="75"/>
      <c r="E425" s="83"/>
      <c r="F425" s="84"/>
      <c r="G425" s="84"/>
      <c r="H425" s="84"/>
      <c r="I425" s="75"/>
    </row>
    <row r="426" spans="2:9" s="7" customFormat="1">
      <c r="B426" s="83"/>
      <c r="C426" s="75"/>
      <c r="E426" s="83"/>
      <c r="F426" s="84"/>
      <c r="G426" s="84"/>
      <c r="H426" s="84"/>
      <c r="I426" s="75"/>
    </row>
    <row r="427" spans="2:9" s="7" customFormat="1">
      <c r="B427" s="83"/>
      <c r="C427" s="75"/>
      <c r="E427" s="83"/>
      <c r="F427" s="84"/>
      <c r="G427" s="84"/>
      <c r="H427" s="84"/>
      <c r="I427" s="75"/>
    </row>
    <row r="428" spans="2:9" s="7" customFormat="1">
      <c r="B428" s="83"/>
      <c r="C428" s="75"/>
      <c r="E428" s="83"/>
      <c r="F428" s="84"/>
      <c r="G428" s="84"/>
      <c r="H428" s="84"/>
      <c r="I428" s="75"/>
    </row>
    <row r="429" spans="2:9" s="7" customFormat="1">
      <c r="B429" s="83"/>
      <c r="C429" s="75"/>
      <c r="E429" s="83"/>
      <c r="F429" s="84"/>
      <c r="G429" s="84"/>
      <c r="H429" s="84"/>
      <c r="I429" s="75"/>
    </row>
    <row r="430" spans="2:9" s="7" customFormat="1">
      <c r="B430" s="83"/>
      <c r="C430" s="75"/>
      <c r="E430" s="83"/>
      <c r="F430" s="84"/>
      <c r="G430" s="84"/>
      <c r="H430" s="84"/>
      <c r="I430" s="75"/>
    </row>
    <row r="431" spans="2:9" s="7" customFormat="1">
      <c r="B431" s="83"/>
      <c r="C431" s="75"/>
      <c r="E431" s="83"/>
      <c r="F431" s="84"/>
      <c r="G431" s="84"/>
      <c r="H431" s="84"/>
      <c r="I431" s="75"/>
    </row>
    <row r="432" spans="2:9" s="7" customFormat="1">
      <c r="B432" s="83"/>
      <c r="C432" s="75"/>
      <c r="E432" s="83"/>
      <c r="F432" s="84"/>
      <c r="G432" s="84"/>
      <c r="H432" s="84"/>
      <c r="I432" s="75"/>
    </row>
    <row r="433" spans="2:9" s="7" customFormat="1">
      <c r="B433" s="83"/>
      <c r="C433" s="75"/>
      <c r="E433" s="83"/>
      <c r="F433" s="84"/>
      <c r="G433" s="84"/>
      <c r="H433" s="84"/>
      <c r="I433" s="75"/>
    </row>
    <row r="434" spans="2:9" s="7" customFormat="1">
      <c r="B434" s="83"/>
      <c r="C434" s="75"/>
      <c r="E434" s="83"/>
      <c r="F434" s="84"/>
      <c r="G434" s="84"/>
      <c r="H434" s="84"/>
      <c r="I434" s="75"/>
    </row>
    <row r="435" spans="2:9" s="7" customFormat="1">
      <c r="B435" s="83"/>
      <c r="C435" s="75"/>
      <c r="E435" s="83"/>
      <c r="F435" s="84"/>
      <c r="G435" s="84"/>
      <c r="H435" s="84"/>
      <c r="I435" s="75"/>
    </row>
    <row r="436" spans="2:9" s="7" customFormat="1">
      <c r="B436" s="83"/>
      <c r="C436" s="75"/>
      <c r="E436" s="83"/>
      <c r="F436" s="84"/>
      <c r="G436" s="84"/>
      <c r="H436" s="84"/>
      <c r="I436" s="75"/>
    </row>
    <row r="437" spans="2:9" s="7" customFormat="1">
      <c r="B437" s="83"/>
      <c r="C437" s="75"/>
      <c r="E437" s="83"/>
      <c r="F437" s="84"/>
      <c r="G437" s="84"/>
      <c r="H437" s="84"/>
      <c r="I437" s="75"/>
    </row>
    <row r="438" spans="2:9" s="7" customFormat="1">
      <c r="B438" s="83"/>
      <c r="C438" s="75"/>
      <c r="E438" s="83"/>
      <c r="F438" s="84"/>
      <c r="G438" s="84"/>
      <c r="H438" s="84"/>
      <c r="I438" s="75"/>
    </row>
    <row r="439" spans="2:9" s="7" customFormat="1">
      <c r="B439" s="83"/>
      <c r="C439" s="75"/>
      <c r="E439" s="83"/>
      <c r="F439" s="84"/>
      <c r="G439" s="84"/>
      <c r="H439" s="84"/>
      <c r="I439" s="75"/>
    </row>
    <row r="440" spans="2:9" s="7" customFormat="1">
      <c r="B440" s="83"/>
      <c r="C440" s="75"/>
      <c r="E440" s="83"/>
      <c r="F440" s="84"/>
      <c r="G440" s="84"/>
      <c r="H440" s="84"/>
      <c r="I440" s="75"/>
    </row>
    <row r="441" spans="2:9" s="7" customFormat="1">
      <c r="B441" s="83"/>
      <c r="C441" s="75"/>
      <c r="E441" s="83"/>
      <c r="F441" s="84"/>
      <c r="G441" s="84"/>
      <c r="H441" s="84"/>
      <c r="I441" s="75"/>
    </row>
    <row r="442" spans="2:9" s="7" customFormat="1">
      <c r="B442" s="83"/>
      <c r="C442" s="75"/>
      <c r="E442" s="83"/>
      <c r="F442" s="84"/>
      <c r="G442" s="84"/>
      <c r="H442" s="84"/>
      <c r="I442" s="75"/>
    </row>
    <row r="443" spans="2:9" s="7" customFormat="1">
      <c r="B443" s="83"/>
      <c r="C443" s="75"/>
      <c r="E443" s="83"/>
      <c r="F443" s="84"/>
      <c r="G443" s="84"/>
      <c r="H443" s="84"/>
      <c r="I443" s="75"/>
    </row>
    <row r="444" spans="2:9" s="7" customFormat="1">
      <c r="B444" s="83"/>
      <c r="C444" s="75"/>
      <c r="E444" s="83"/>
      <c r="F444" s="84"/>
      <c r="G444" s="84"/>
      <c r="H444" s="84"/>
      <c r="I444" s="75"/>
    </row>
    <row r="445" spans="2:9" s="7" customFormat="1">
      <c r="B445" s="83"/>
      <c r="C445" s="75"/>
      <c r="E445" s="83"/>
      <c r="F445" s="84"/>
      <c r="G445" s="84"/>
      <c r="H445" s="84"/>
      <c r="I445" s="75"/>
    </row>
    <row r="446" spans="2:9" s="7" customFormat="1">
      <c r="B446" s="83"/>
      <c r="C446" s="75"/>
      <c r="E446" s="83"/>
      <c r="F446" s="84"/>
      <c r="G446" s="84"/>
      <c r="H446" s="84"/>
      <c r="I446" s="75"/>
    </row>
    <row r="447" spans="2:9" s="7" customFormat="1">
      <c r="B447" s="83"/>
      <c r="C447" s="75"/>
      <c r="E447" s="83"/>
      <c r="F447" s="84"/>
      <c r="G447" s="84"/>
      <c r="H447" s="84"/>
      <c r="I447" s="75"/>
    </row>
    <row r="448" spans="2:9" s="7" customFormat="1">
      <c r="B448" s="83"/>
      <c r="C448" s="75"/>
      <c r="E448" s="83"/>
      <c r="F448" s="84"/>
      <c r="G448" s="84"/>
      <c r="H448" s="84"/>
      <c r="I448" s="75"/>
    </row>
    <row r="449" spans="2:9" s="7" customFormat="1">
      <c r="B449" s="83"/>
      <c r="C449" s="75"/>
      <c r="E449" s="83"/>
      <c r="F449" s="84"/>
      <c r="G449" s="84"/>
      <c r="H449" s="84"/>
      <c r="I449" s="75"/>
    </row>
    <row r="450" spans="2:9" s="7" customFormat="1">
      <c r="B450" s="83"/>
      <c r="C450" s="75"/>
      <c r="E450" s="83"/>
      <c r="F450" s="84"/>
      <c r="G450" s="84"/>
      <c r="H450" s="84"/>
      <c r="I450" s="75"/>
    </row>
    <row r="451" spans="2:9" s="7" customFormat="1">
      <c r="B451" s="83"/>
      <c r="C451" s="75"/>
      <c r="E451" s="83"/>
      <c r="F451" s="84"/>
      <c r="G451" s="84"/>
      <c r="H451" s="84"/>
      <c r="I451" s="75"/>
    </row>
    <row r="452" spans="2:9" s="7" customFormat="1">
      <c r="B452" s="83"/>
      <c r="C452" s="75"/>
      <c r="E452" s="83"/>
      <c r="F452" s="84"/>
      <c r="G452" s="84"/>
      <c r="H452" s="84"/>
      <c r="I452" s="75"/>
    </row>
    <row r="453" spans="2:9" s="7" customFormat="1">
      <c r="B453" s="83"/>
      <c r="C453" s="75"/>
      <c r="E453" s="83"/>
      <c r="F453" s="84"/>
      <c r="G453" s="84"/>
      <c r="H453" s="84"/>
      <c r="I453" s="75"/>
    </row>
    <row r="454" spans="2:9" s="7" customFormat="1">
      <c r="B454" s="83"/>
      <c r="C454" s="75"/>
      <c r="E454" s="83"/>
      <c r="F454" s="84"/>
      <c r="G454" s="84"/>
      <c r="H454" s="84"/>
      <c r="I454" s="75"/>
    </row>
    <row r="455" spans="2:9" s="7" customFormat="1">
      <c r="B455" s="83"/>
      <c r="C455" s="75"/>
      <c r="E455" s="83"/>
      <c r="F455" s="84"/>
      <c r="G455" s="84"/>
      <c r="H455" s="84"/>
      <c r="I455" s="75"/>
    </row>
    <row r="456" spans="2:9" s="7" customFormat="1">
      <c r="B456" s="83"/>
      <c r="C456" s="75"/>
      <c r="E456" s="83"/>
      <c r="F456" s="84"/>
      <c r="G456" s="84"/>
      <c r="H456" s="84"/>
      <c r="I456" s="75"/>
    </row>
    <row r="457" spans="2:9" s="7" customFormat="1">
      <c r="B457" s="83"/>
      <c r="C457" s="75"/>
      <c r="E457" s="83"/>
      <c r="F457" s="84"/>
      <c r="G457" s="84"/>
      <c r="H457" s="84"/>
      <c r="I457" s="75"/>
    </row>
    <row r="458" spans="2:9" s="7" customFormat="1">
      <c r="B458" s="83"/>
      <c r="C458" s="75"/>
      <c r="E458" s="83"/>
      <c r="F458" s="84"/>
      <c r="G458" s="84"/>
      <c r="H458" s="84"/>
      <c r="I458" s="75"/>
    </row>
    <row r="459" spans="2:9" s="7" customFormat="1">
      <c r="B459" s="83"/>
      <c r="C459" s="75"/>
      <c r="E459" s="83"/>
      <c r="F459" s="84"/>
      <c r="G459" s="84"/>
      <c r="H459" s="84"/>
      <c r="I459" s="75"/>
    </row>
    <row r="460" spans="2:9" s="7" customFormat="1">
      <c r="B460" s="83"/>
      <c r="C460" s="75"/>
      <c r="E460" s="83"/>
      <c r="F460" s="84"/>
      <c r="G460" s="84"/>
      <c r="H460" s="84"/>
      <c r="I460" s="75"/>
    </row>
    <row r="461" spans="2:9" s="7" customFormat="1">
      <c r="B461" s="83"/>
      <c r="C461" s="75"/>
      <c r="E461" s="83"/>
      <c r="F461" s="84"/>
      <c r="G461" s="84"/>
      <c r="H461" s="84"/>
      <c r="I461" s="75"/>
    </row>
    <row r="462" spans="2:9" s="7" customFormat="1">
      <c r="B462" s="83"/>
      <c r="C462" s="75"/>
      <c r="E462" s="83"/>
      <c r="F462" s="84"/>
      <c r="G462" s="84"/>
      <c r="H462" s="84"/>
      <c r="I462" s="75"/>
    </row>
    <row r="463" spans="2:9" s="7" customFormat="1">
      <c r="B463" s="83"/>
      <c r="C463" s="75"/>
      <c r="E463" s="83"/>
      <c r="F463" s="84"/>
      <c r="G463" s="84"/>
      <c r="H463" s="84"/>
      <c r="I463" s="75"/>
    </row>
    <row r="464" spans="2:9" s="7" customFormat="1">
      <c r="B464" s="83"/>
      <c r="C464" s="75"/>
      <c r="E464" s="83"/>
      <c r="F464" s="84"/>
      <c r="G464" s="84"/>
      <c r="H464" s="84"/>
      <c r="I464" s="75"/>
    </row>
    <row r="465" spans="2:9" s="7" customFormat="1">
      <c r="B465" s="83"/>
      <c r="C465" s="75"/>
      <c r="E465" s="83"/>
      <c r="F465" s="84"/>
      <c r="G465" s="84"/>
      <c r="H465" s="84"/>
      <c r="I465" s="75"/>
    </row>
    <row r="466" spans="2:9" s="7" customFormat="1">
      <c r="B466" s="83"/>
      <c r="C466" s="75"/>
      <c r="E466" s="83"/>
      <c r="F466" s="84"/>
      <c r="G466" s="84"/>
      <c r="H466" s="84"/>
      <c r="I466" s="75"/>
    </row>
    <row r="467" spans="2:9" s="7" customFormat="1">
      <c r="B467" s="83"/>
      <c r="C467" s="75"/>
      <c r="E467" s="83"/>
      <c r="F467" s="84"/>
      <c r="G467" s="84"/>
      <c r="H467" s="84"/>
      <c r="I467" s="75"/>
    </row>
    <row r="468" spans="2:9" s="7" customFormat="1">
      <c r="B468" s="83"/>
      <c r="C468" s="75"/>
      <c r="E468" s="83"/>
      <c r="F468" s="84"/>
      <c r="G468" s="84"/>
      <c r="H468" s="84"/>
      <c r="I468" s="75"/>
    </row>
    <row r="469" spans="2:9" s="7" customFormat="1">
      <c r="B469" s="83"/>
      <c r="C469" s="75"/>
      <c r="E469" s="83"/>
      <c r="F469" s="84"/>
      <c r="G469" s="84"/>
      <c r="H469" s="84"/>
      <c r="I469" s="75"/>
    </row>
    <row r="470" spans="2:9" s="7" customFormat="1">
      <c r="B470" s="83"/>
      <c r="C470" s="75"/>
      <c r="E470" s="83"/>
      <c r="F470" s="84"/>
      <c r="G470" s="84"/>
      <c r="H470" s="84"/>
      <c r="I470" s="75"/>
    </row>
    <row r="471" spans="2:9" s="7" customFormat="1">
      <c r="B471" s="83"/>
      <c r="C471" s="75"/>
      <c r="E471" s="83"/>
      <c r="F471" s="84"/>
      <c r="G471" s="84"/>
      <c r="H471" s="84"/>
      <c r="I471" s="75"/>
    </row>
    <row r="472" spans="2:9" s="7" customFormat="1">
      <c r="B472" s="83"/>
      <c r="C472" s="75"/>
      <c r="E472" s="83"/>
      <c r="F472" s="84"/>
      <c r="G472" s="84"/>
      <c r="H472" s="84"/>
      <c r="I472" s="75"/>
    </row>
    <row r="473" spans="2:9" s="7" customFormat="1">
      <c r="B473" s="83"/>
      <c r="C473" s="75"/>
      <c r="E473" s="83"/>
      <c r="F473" s="84"/>
      <c r="G473" s="84"/>
      <c r="H473" s="84"/>
      <c r="I473" s="75"/>
    </row>
    <row r="474" spans="2:9" s="7" customFormat="1">
      <c r="B474" s="83"/>
      <c r="C474" s="75"/>
      <c r="E474" s="83"/>
      <c r="F474" s="84"/>
      <c r="G474" s="84"/>
      <c r="H474" s="84"/>
      <c r="I474" s="75"/>
    </row>
    <row r="475" spans="2:9" s="7" customFormat="1">
      <c r="B475" s="83"/>
      <c r="C475" s="75"/>
      <c r="E475" s="83"/>
      <c r="F475" s="84"/>
      <c r="G475" s="84"/>
      <c r="H475" s="84"/>
      <c r="I475" s="75"/>
    </row>
    <row r="476" spans="2:9" s="7" customFormat="1">
      <c r="B476" s="83"/>
      <c r="C476" s="75"/>
      <c r="E476" s="83"/>
      <c r="F476" s="84"/>
      <c r="G476" s="84"/>
      <c r="H476" s="84"/>
      <c r="I476" s="75"/>
    </row>
    <row r="477" spans="2:9" s="7" customFormat="1">
      <c r="B477" s="83"/>
      <c r="C477" s="75"/>
      <c r="E477" s="83"/>
      <c r="F477" s="84"/>
      <c r="G477" s="84"/>
      <c r="H477" s="84"/>
      <c r="I477" s="75"/>
    </row>
    <row r="478" spans="2:9" s="7" customFormat="1">
      <c r="B478" s="83"/>
      <c r="C478" s="75"/>
      <c r="E478" s="83"/>
      <c r="F478" s="84"/>
      <c r="G478" s="84"/>
      <c r="H478" s="84"/>
      <c r="I478" s="75"/>
    </row>
    <row r="479" spans="2:9" s="7" customFormat="1">
      <c r="B479" s="83"/>
      <c r="C479" s="75"/>
      <c r="E479" s="83"/>
      <c r="F479" s="84"/>
      <c r="G479" s="84"/>
      <c r="H479" s="84"/>
      <c r="I479" s="75"/>
    </row>
    <row r="480" spans="2:9" s="7" customFormat="1">
      <c r="B480" s="83"/>
      <c r="C480" s="75"/>
      <c r="E480" s="83"/>
      <c r="F480" s="84"/>
      <c r="G480" s="84"/>
      <c r="H480" s="84"/>
      <c r="I480" s="75"/>
    </row>
    <row r="481" spans="2:9" s="7" customFormat="1">
      <c r="B481" s="83"/>
      <c r="C481" s="75"/>
      <c r="E481" s="83"/>
      <c r="F481" s="84"/>
      <c r="G481" s="84"/>
      <c r="H481" s="84"/>
      <c r="I481" s="75"/>
    </row>
    <row r="482" spans="2:9" s="7" customFormat="1">
      <c r="B482" s="83"/>
      <c r="C482" s="75"/>
      <c r="E482" s="83"/>
      <c r="F482" s="84"/>
      <c r="G482" s="84"/>
      <c r="H482" s="84"/>
      <c r="I482" s="75"/>
    </row>
    <row r="483" spans="2:9" s="7" customFormat="1">
      <c r="B483" s="83"/>
      <c r="C483" s="75"/>
      <c r="E483" s="83"/>
      <c r="F483" s="84"/>
      <c r="G483" s="84"/>
      <c r="H483" s="84"/>
      <c r="I483" s="75"/>
    </row>
    <row r="484" spans="2:9" s="7" customFormat="1">
      <c r="B484" s="83"/>
      <c r="C484" s="75"/>
      <c r="E484" s="83"/>
      <c r="F484" s="84"/>
      <c r="G484" s="84"/>
      <c r="H484" s="84"/>
      <c r="I484" s="75"/>
    </row>
    <row r="485" spans="2:9" s="7" customFormat="1">
      <c r="B485" s="83"/>
      <c r="C485" s="75"/>
      <c r="E485" s="83"/>
      <c r="F485" s="84"/>
      <c r="G485" s="84"/>
      <c r="H485" s="84"/>
      <c r="I485" s="75"/>
    </row>
    <row r="486" spans="2:9" s="7" customFormat="1">
      <c r="B486" s="83"/>
      <c r="C486" s="75"/>
      <c r="E486" s="83"/>
      <c r="F486" s="84"/>
      <c r="G486" s="84"/>
      <c r="H486" s="84"/>
      <c r="I486" s="75"/>
    </row>
    <row r="487" spans="2:9" s="7" customFormat="1">
      <c r="B487" s="83"/>
      <c r="C487" s="75"/>
      <c r="E487" s="83"/>
      <c r="F487" s="84"/>
      <c r="G487" s="84"/>
      <c r="H487" s="84"/>
      <c r="I487" s="75"/>
    </row>
    <row r="488" spans="2:9" s="7" customFormat="1">
      <c r="B488" s="83"/>
      <c r="C488" s="75"/>
      <c r="E488" s="83"/>
      <c r="F488" s="84"/>
      <c r="G488" s="84"/>
      <c r="H488" s="84"/>
      <c r="I488" s="75"/>
    </row>
    <row r="489" spans="2:9" s="7" customFormat="1">
      <c r="B489" s="83"/>
      <c r="C489" s="75"/>
      <c r="E489" s="83"/>
      <c r="F489" s="84"/>
      <c r="G489" s="84"/>
      <c r="H489" s="84"/>
      <c r="I489" s="75"/>
    </row>
    <row r="490" spans="2:9" s="7" customFormat="1">
      <c r="B490" s="83"/>
      <c r="C490" s="75"/>
      <c r="E490" s="83"/>
      <c r="F490" s="84"/>
      <c r="G490" s="84"/>
      <c r="H490" s="84"/>
      <c r="I490" s="75"/>
    </row>
    <row r="491" spans="2:9" s="7" customFormat="1">
      <c r="B491" s="83"/>
      <c r="C491" s="75"/>
      <c r="E491" s="83"/>
      <c r="F491" s="84"/>
      <c r="G491" s="84"/>
      <c r="H491" s="84"/>
      <c r="I491" s="75"/>
    </row>
    <row r="492" spans="2:9" s="7" customFormat="1">
      <c r="B492" s="83"/>
      <c r="C492" s="75"/>
      <c r="E492" s="83"/>
      <c r="F492" s="84"/>
      <c r="G492" s="84"/>
      <c r="H492" s="84"/>
      <c r="I492" s="75"/>
    </row>
    <row r="493" spans="2:9" s="7" customFormat="1">
      <c r="B493" s="83"/>
      <c r="C493" s="75"/>
      <c r="E493" s="83"/>
      <c r="F493" s="84"/>
      <c r="G493" s="84"/>
      <c r="H493" s="84"/>
      <c r="I493" s="75"/>
    </row>
    <row r="494" spans="2:9" s="7" customFormat="1">
      <c r="B494" s="83"/>
      <c r="C494" s="75"/>
      <c r="E494" s="83"/>
      <c r="F494" s="84"/>
      <c r="G494" s="84"/>
      <c r="H494" s="84"/>
      <c r="I494" s="75"/>
    </row>
    <row r="495" spans="2:9" s="7" customFormat="1">
      <c r="B495" s="83"/>
      <c r="C495" s="75"/>
      <c r="E495" s="83"/>
      <c r="F495" s="84"/>
      <c r="G495" s="84"/>
      <c r="H495" s="84"/>
      <c r="I495" s="75"/>
    </row>
    <row r="496" spans="2:9" s="7" customFormat="1">
      <c r="B496" s="83"/>
      <c r="C496" s="75"/>
      <c r="E496" s="83"/>
      <c r="F496" s="84"/>
      <c r="G496" s="84"/>
      <c r="H496" s="84"/>
      <c r="I496" s="75"/>
    </row>
    <row r="497" spans="2:9" s="7" customFormat="1">
      <c r="B497" s="83"/>
      <c r="C497" s="75"/>
      <c r="E497" s="83"/>
      <c r="F497" s="84"/>
      <c r="G497" s="84"/>
      <c r="H497" s="84"/>
      <c r="I497" s="75"/>
    </row>
    <row r="498" spans="2:9" s="7" customFormat="1">
      <c r="B498" s="83"/>
      <c r="C498" s="75"/>
      <c r="E498" s="83"/>
      <c r="F498" s="84"/>
      <c r="G498" s="84"/>
      <c r="H498" s="84"/>
      <c r="I498" s="75"/>
    </row>
    <row r="499" spans="2:9" s="7" customFormat="1">
      <c r="B499" s="83"/>
      <c r="C499" s="75"/>
      <c r="E499" s="83"/>
      <c r="F499" s="84"/>
      <c r="G499" s="84"/>
      <c r="H499" s="84"/>
      <c r="I499" s="75"/>
    </row>
    <row r="500" spans="2:9" s="7" customFormat="1">
      <c r="B500" s="83"/>
      <c r="C500" s="75"/>
      <c r="E500" s="83"/>
      <c r="F500" s="84"/>
      <c r="G500" s="84"/>
      <c r="H500" s="84"/>
      <c r="I500" s="75"/>
    </row>
    <row r="501" spans="2:9" s="7" customFormat="1">
      <c r="B501" s="83"/>
      <c r="C501" s="75"/>
      <c r="E501" s="83"/>
      <c r="F501" s="84"/>
      <c r="G501" s="84"/>
      <c r="H501" s="84"/>
      <c r="I501" s="75"/>
    </row>
    <row r="502" spans="2:9" s="7" customFormat="1">
      <c r="B502" s="83"/>
      <c r="C502" s="75"/>
      <c r="E502" s="83"/>
      <c r="F502" s="84"/>
      <c r="G502" s="84"/>
      <c r="H502" s="84"/>
      <c r="I502" s="75"/>
    </row>
    <row r="503" spans="2:9" s="7" customFormat="1">
      <c r="B503" s="83"/>
      <c r="C503" s="75"/>
      <c r="E503" s="83"/>
      <c r="F503" s="84"/>
      <c r="G503" s="84"/>
      <c r="H503" s="84"/>
      <c r="I503" s="75"/>
    </row>
    <row r="504" spans="2:9" s="7" customFormat="1">
      <c r="B504" s="83"/>
      <c r="C504" s="75"/>
      <c r="E504" s="83"/>
      <c r="F504" s="84"/>
      <c r="G504" s="84"/>
      <c r="H504" s="84"/>
      <c r="I504" s="75"/>
    </row>
    <row r="505" spans="2:9" s="7" customFormat="1">
      <c r="B505" s="83"/>
      <c r="C505" s="75"/>
      <c r="E505" s="83"/>
      <c r="F505" s="84"/>
      <c r="G505" s="84"/>
      <c r="H505" s="84"/>
      <c r="I505" s="75"/>
    </row>
    <row r="506" spans="2:9" s="7" customFormat="1">
      <c r="B506" s="83"/>
      <c r="C506" s="75"/>
      <c r="E506" s="83"/>
      <c r="F506" s="84"/>
      <c r="G506" s="84"/>
      <c r="H506" s="84"/>
      <c r="I506" s="75"/>
    </row>
    <row r="507" spans="2:9" s="7" customFormat="1">
      <c r="B507" s="83"/>
      <c r="C507" s="75"/>
      <c r="E507" s="83"/>
      <c r="F507" s="84"/>
      <c r="G507" s="84"/>
      <c r="H507" s="84"/>
      <c r="I507" s="75"/>
    </row>
    <row r="508" spans="2:9" s="7" customFormat="1">
      <c r="B508" s="83"/>
      <c r="C508" s="75"/>
      <c r="E508" s="83"/>
      <c r="F508" s="84"/>
      <c r="G508" s="84"/>
      <c r="H508" s="84"/>
      <c r="I508" s="75"/>
    </row>
    <row r="509" spans="2:9" s="7" customFormat="1">
      <c r="B509" s="83"/>
      <c r="C509" s="75"/>
      <c r="E509" s="83"/>
      <c r="F509" s="84"/>
      <c r="G509" s="84"/>
      <c r="H509" s="84"/>
      <c r="I509" s="75"/>
    </row>
    <row r="510" spans="2:9" s="7" customFormat="1">
      <c r="B510" s="83"/>
      <c r="C510" s="75"/>
      <c r="E510" s="83"/>
      <c r="F510" s="84"/>
      <c r="G510" s="84"/>
      <c r="H510" s="84"/>
      <c r="I510" s="75"/>
    </row>
    <row r="511" spans="2:9" s="7" customFormat="1">
      <c r="B511" s="83"/>
      <c r="C511" s="75"/>
      <c r="E511" s="83"/>
      <c r="F511" s="84"/>
      <c r="G511" s="84"/>
      <c r="H511" s="84"/>
      <c r="I511" s="75"/>
    </row>
    <row r="512" spans="2:9" s="7" customFormat="1">
      <c r="B512" s="83"/>
      <c r="C512" s="75"/>
      <c r="E512" s="83"/>
      <c r="F512" s="84"/>
      <c r="G512" s="84"/>
      <c r="H512" s="84"/>
      <c r="I512" s="75"/>
    </row>
    <row r="513" spans="2:9" s="7" customFormat="1">
      <c r="B513" s="83"/>
      <c r="C513" s="75"/>
      <c r="E513" s="83"/>
      <c r="F513" s="84"/>
      <c r="G513" s="84"/>
      <c r="H513" s="84"/>
      <c r="I513" s="75"/>
    </row>
    <row r="514" spans="2:9" s="7" customFormat="1">
      <c r="B514" s="83"/>
      <c r="C514" s="75"/>
      <c r="E514" s="83"/>
      <c r="F514" s="84"/>
      <c r="G514" s="84"/>
      <c r="H514" s="84"/>
      <c r="I514" s="75"/>
    </row>
    <row r="515" spans="2:9" s="7" customFormat="1">
      <c r="B515" s="83"/>
      <c r="C515" s="75"/>
      <c r="E515" s="83"/>
      <c r="F515" s="84"/>
      <c r="G515" s="84"/>
      <c r="H515" s="84"/>
      <c r="I515" s="75"/>
    </row>
    <row r="516" spans="2:9" s="7" customFormat="1">
      <c r="B516" s="83"/>
      <c r="C516" s="75"/>
      <c r="E516" s="83"/>
      <c r="F516" s="84"/>
      <c r="G516" s="84"/>
      <c r="H516" s="84"/>
      <c r="I516" s="75"/>
    </row>
    <row r="517" spans="2:9" s="7" customFormat="1">
      <c r="B517" s="83"/>
      <c r="C517" s="75"/>
      <c r="E517" s="83"/>
      <c r="F517" s="84"/>
      <c r="G517" s="84"/>
      <c r="H517" s="84"/>
      <c r="I517" s="75"/>
    </row>
    <row r="518" spans="2:9" s="7" customFormat="1">
      <c r="B518" s="83"/>
      <c r="C518" s="75"/>
      <c r="E518" s="83"/>
      <c r="F518" s="84"/>
      <c r="G518" s="84"/>
      <c r="H518" s="84"/>
      <c r="I518" s="75"/>
    </row>
    <row r="519" spans="2:9" s="7" customFormat="1">
      <c r="B519" s="83"/>
      <c r="C519" s="75"/>
      <c r="E519" s="83"/>
      <c r="F519" s="84"/>
      <c r="G519" s="84"/>
      <c r="H519" s="84"/>
      <c r="I519" s="75"/>
    </row>
    <row r="520" spans="2:9" s="7" customFormat="1">
      <c r="B520" s="83"/>
      <c r="C520" s="75"/>
      <c r="E520" s="83"/>
      <c r="F520" s="84"/>
      <c r="G520" s="84"/>
      <c r="H520" s="84"/>
      <c r="I520" s="75"/>
    </row>
    <row r="521" spans="2:9" s="7" customFormat="1">
      <c r="B521" s="83"/>
      <c r="C521" s="75"/>
      <c r="E521" s="83"/>
      <c r="F521" s="84"/>
      <c r="G521" s="84"/>
      <c r="H521" s="84"/>
      <c r="I521" s="75"/>
    </row>
    <row r="522" spans="2:9" s="7" customFormat="1">
      <c r="B522" s="83"/>
      <c r="C522" s="75"/>
      <c r="E522" s="83"/>
      <c r="F522" s="84"/>
      <c r="G522" s="84"/>
      <c r="H522" s="84"/>
      <c r="I522" s="75"/>
    </row>
    <row r="523" spans="2:9" s="7" customFormat="1">
      <c r="B523" s="83"/>
      <c r="C523" s="75"/>
      <c r="E523" s="83"/>
      <c r="F523" s="84"/>
      <c r="G523" s="84"/>
      <c r="H523" s="84"/>
      <c r="I523" s="75"/>
    </row>
    <row r="524" spans="2:9" s="7" customFormat="1">
      <c r="B524" s="83"/>
      <c r="C524" s="75"/>
      <c r="E524" s="83"/>
      <c r="F524" s="84"/>
      <c r="G524" s="84"/>
      <c r="H524" s="84"/>
      <c r="I524" s="75"/>
    </row>
    <row r="525" spans="2:9" s="7" customFormat="1">
      <c r="B525" s="83"/>
      <c r="C525" s="75"/>
      <c r="E525" s="83"/>
      <c r="F525" s="84"/>
      <c r="G525" s="84"/>
      <c r="H525" s="84"/>
      <c r="I525" s="75"/>
    </row>
    <row r="526" spans="2:9" s="7" customFormat="1">
      <c r="B526" s="83"/>
      <c r="C526" s="75"/>
      <c r="E526" s="83"/>
      <c r="F526" s="84"/>
      <c r="G526" s="84"/>
      <c r="H526" s="84"/>
      <c r="I526" s="75"/>
    </row>
    <row r="527" spans="2:9" s="7" customFormat="1">
      <c r="B527" s="83"/>
      <c r="C527" s="75"/>
      <c r="E527" s="83"/>
      <c r="F527" s="84"/>
      <c r="G527" s="84"/>
      <c r="H527" s="84"/>
      <c r="I527" s="75"/>
    </row>
    <row r="528" spans="2:9" s="7" customFormat="1">
      <c r="B528" s="83"/>
      <c r="C528" s="75"/>
      <c r="E528" s="83"/>
      <c r="F528" s="84"/>
      <c r="G528" s="84"/>
      <c r="H528" s="84"/>
      <c r="I528" s="75"/>
    </row>
    <row r="529" spans="2:9" s="7" customFormat="1">
      <c r="B529" s="83"/>
      <c r="C529" s="75"/>
      <c r="E529" s="83"/>
      <c r="F529" s="84"/>
      <c r="G529" s="84"/>
      <c r="H529" s="84"/>
      <c r="I529" s="75"/>
    </row>
    <row r="530" spans="2:9" s="7" customFormat="1">
      <c r="B530" s="83"/>
      <c r="C530" s="75"/>
      <c r="E530" s="83"/>
      <c r="F530" s="84"/>
      <c r="G530" s="84"/>
      <c r="H530" s="84"/>
      <c r="I530" s="75"/>
    </row>
    <row r="531" spans="2:9" s="7" customFormat="1">
      <c r="B531" s="83"/>
      <c r="C531" s="75"/>
      <c r="E531" s="83"/>
      <c r="F531" s="84"/>
      <c r="G531" s="84"/>
      <c r="H531" s="84"/>
      <c r="I531" s="75"/>
    </row>
    <row r="532" spans="2:9" s="7" customFormat="1">
      <c r="B532" s="83"/>
      <c r="C532" s="75"/>
      <c r="E532" s="83"/>
      <c r="F532" s="84"/>
      <c r="G532" s="84"/>
      <c r="H532" s="84"/>
      <c r="I532" s="75"/>
    </row>
    <row r="533" spans="2:9" s="7" customFormat="1">
      <c r="B533" s="83"/>
      <c r="C533" s="75"/>
      <c r="E533" s="83"/>
      <c r="F533" s="84"/>
      <c r="G533" s="84"/>
      <c r="H533" s="84"/>
      <c r="I533" s="75"/>
    </row>
    <row r="534" spans="2:9" s="7" customFormat="1">
      <c r="B534" s="83"/>
      <c r="C534" s="75"/>
      <c r="E534" s="83"/>
      <c r="F534" s="84"/>
      <c r="G534" s="84"/>
      <c r="H534" s="84"/>
      <c r="I534" s="75"/>
    </row>
    <row r="535" spans="2:9" s="7" customFormat="1">
      <c r="B535" s="83"/>
      <c r="C535" s="75"/>
      <c r="E535" s="83"/>
      <c r="F535" s="84"/>
      <c r="G535" s="84"/>
      <c r="H535" s="84"/>
      <c r="I535" s="75"/>
    </row>
    <row r="536" spans="2:9" s="7" customFormat="1">
      <c r="B536" s="83"/>
      <c r="C536" s="75"/>
      <c r="E536" s="83"/>
      <c r="F536" s="84"/>
      <c r="G536" s="84"/>
      <c r="H536" s="84"/>
      <c r="I536" s="75"/>
    </row>
    <row r="537" spans="2:9" s="7" customFormat="1">
      <c r="B537" s="83"/>
      <c r="C537" s="75"/>
      <c r="E537" s="83"/>
      <c r="F537" s="84"/>
      <c r="G537" s="84"/>
      <c r="H537" s="84"/>
      <c r="I537" s="75"/>
    </row>
    <row r="538" spans="2:9" s="7" customFormat="1">
      <c r="B538" s="83"/>
      <c r="C538" s="75"/>
      <c r="E538" s="83"/>
      <c r="F538" s="84"/>
      <c r="G538" s="84"/>
      <c r="H538" s="84"/>
      <c r="I538" s="75"/>
    </row>
    <row r="539" spans="2:9" s="7" customFormat="1">
      <c r="B539" s="83"/>
      <c r="C539" s="75"/>
      <c r="E539" s="83"/>
      <c r="F539" s="84"/>
      <c r="G539" s="84"/>
      <c r="H539" s="84"/>
      <c r="I539" s="75"/>
    </row>
    <row r="540" spans="2:9" s="7" customFormat="1">
      <c r="B540" s="83"/>
      <c r="C540" s="75"/>
      <c r="E540" s="83"/>
      <c r="F540" s="84"/>
      <c r="G540" s="84"/>
      <c r="H540" s="84"/>
      <c r="I540" s="75"/>
    </row>
    <row r="541" spans="2:9" s="7" customFormat="1">
      <c r="B541" s="83"/>
      <c r="C541" s="75"/>
      <c r="E541" s="83"/>
      <c r="F541" s="84"/>
      <c r="G541" s="84"/>
      <c r="H541" s="84"/>
      <c r="I541" s="75"/>
    </row>
    <row r="542" spans="2:9" s="7" customFormat="1">
      <c r="B542" s="83"/>
      <c r="C542" s="75"/>
      <c r="E542" s="83"/>
      <c r="F542" s="84"/>
      <c r="G542" s="84"/>
      <c r="H542" s="84"/>
      <c r="I542" s="75"/>
    </row>
    <row r="543" spans="2:9" s="7" customFormat="1">
      <c r="B543" s="83"/>
      <c r="C543" s="75"/>
      <c r="E543" s="83"/>
      <c r="F543" s="84"/>
      <c r="G543" s="84"/>
      <c r="H543" s="84"/>
      <c r="I543" s="75"/>
    </row>
    <row r="544" spans="2:9" s="7" customFormat="1">
      <c r="B544" s="83"/>
      <c r="C544" s="75"/>
      <c r="E544" s="83"/>
      <c r="F544" s="84"/>
      <c r="G544" s="84"/>
      <c r="H544" s="84"/>
      <c r="I544" s="75"/>
    </row>
    <row r="545" spans="2:9" s="7" customFormat="1">
      <c r="B545" s="83"/>
      <c r="C545" s="75"/>
      <c r="E545" s="83"/>
      <c r="F545" s="84"/>
      <c r="G545" s="84"/>
      <c r="H545" s="84"/>
      <c r="I545" s="75"/>
    </row>
    <row r="546" spans="2:9" s="7" customFormat="1">
      <c r="B546" s="83"/>
      <c r="C546" s="75"/>
      <c r="E546" s="83"/>
      <c r="F546" s="84"/>
      <c r="G546" s="84"/>
      <c r="H546" s="84"/>
      <c r="I546" s="75"/>
    </row>
    <row r="547" spans="2:9" s="7" customFormat="1">
      <c r="B547" s="83"/>
      <c r="C547" s="75"/>
      <c r="E547" s="83"/>
      <c r="F547" s="84"/>
      <c r="G547" s="84"/>
      <c r="H547" s="84"/>
      <c r="I547" s="75"/>
    </row>
    <row r="548" spans="2:9" s="7" customFormat="1">
      <c r="B548" s="83"/>
      <c r="C548" s="75"/>
      <c r="E548" s="83"/>
      <c r="F548" s="84"/>
      <c r="G548" s="84"/>
      <c r="H548" s="84"/>
      <c r="I548" s="75"/>
    </row>
    <row r="549" spans="2:9" s="7" customFormat="1">
      <c r="B549" s="83"/>
      <c r="C549" s="75"/>
      <c r="E549" s="83"/>
      <c r="F549" s="84"/>
      <c r="G549" s="84"/>
      <c r="H549" s="84"/>
      <c r="I549" s="75"/>
    </row>
    <row r="550" spans="2:9" s="7" customFormat="1">
      <c r="B550" s="83"/>
      <c r="C550" s="75"/>
      <c r="E550" s="83"/>
      <c r="F550" s="84"/>
      <c r="G550" s="84"/>
      <c r="H550" s="84"/>
      <c r="I550" s="75"/>
    </row>
    <row r="551" spans="2:9" s="7" customFormat="1">
      <c r="B551" s="83"/>
      <c r="C551" s="75"/>
      <c r="E551" s="83"/>
      <c r="F551" s="84"/>
      <c r="G551" s="84"/>
      <c r="H551" s="84"/>
      <c r="I551" s="75"/>
    </row>
    <row r="552" spans="2:9" s="7" customFormat="1">
      <c r="B552" s="83"/>
      <c r="C552" s="75"/>
      <c r="E552" s="83"/>
      <c r="F552" s="84"/>
      <c r="G552" s="84"/>
      <c r="H552" s="84"/>
      <c r="I552" s="75"/>
    </row>
    <row r="553" spans="2:9" s="7" customFormat="1">
      <c r="B553" s="83"/>
      <c r="C553" s="75"/>
      <c r="E553" s="83"/>
      <c r="F553" s="84"/>
      <c r="G553" s="84"/>
      <c r="H553" s="84"/>
      <c r="I553" s="75"/>
    </row>
    <row r="554" spans="2:9" s="7" customFormat="1">
      <c r="B554" s="83"/>
      <c r="C554" s="75"/>
      <c r="E554" s="83"/>
      <c r="F554" s="84"/>
      <c r="G554" s="84"/>
      <c r="H554" s="84"/>
      <c r="I554" s="75"/>
    </row>
    <row r="555" spans="2:9" s="7" customFormat="1">
      <c r="B555" s="83"/>
      <c r="C555" s="75"/>
      <c r="E555" s="83"/>
      <c r="F555" s="84"/>
      <c r="G555" s="84"/>
      <c r="H555" s="84"/>
      <c r="I555" s="75"/>
    </row>
    <row r="556" spans="2:9" s="7" customFormat="1">
      <c r="B556" s="83"/>
      <c r="C556" s="75"/>
      <c r="E556" s="83"/>
      <c r="F556" s="84"/>
      <c r="G556" s="84"/>
      <c r="H556" s="84"/>
      <c r="I556" s="75"/>
    </row>
    <row r="557" spans="2:9" s="7" customFormat="1">
      <c r="B557" s="83"/>
      <c r="C557" s="75"/>
      <c r="E557" s="83"/>
      <c r="F557" s="84"/>
      <c r="G557" s="84"/>
      <c r="H557" s="84"/>
      <c r="I557" s="75"/>
    </row>
    <row r="558" spans="2:9" s="7" customFormat="1">
      <c r="B558" s="83"/>
      <c r="C558" s="75"/>
      <c r="E558" s="83"/>
      <c r="F558" s="84"/>
      <c r="G558" s="84"/>
      <c r="H558" s="84"/>
      <c r="I558" s="75"/>
    </row>
    <row r="559" spans="2:9" s="7" customFormat="1">
      <c r="B559" s="83"/>
      <c r="C559" s="75"/>
      <c r="E559" s="83"/>
      <c r="F559" s="84"/>
      <c r="G559" s="84"/>
      <c r="H559" s="84"/>
      <c r="I559" s="75"/>
    </row>
    <row r="560" spans="2:9" s="7" customFormat="1">
      <c r="B560" s="83"/>
      <c r="C560" s="75"/>
      <c r="E560" s="83"/>
      <c r="F560" s="84"/>
      <c r="G560" s="84"/>
      <c r="H560" s="84"/>
      <c r="I560" s="75"/>
    </row>
    <row r="561" spans="2:9" s="7" customFormat="1">
      <c r="B561" s="83"/>
      <c r="C561" s="75"/>
      <c r="E561" s="83"/>
      <c r="F561" s="84"/>
      <c r="G561" s="84"/>
      <c r="H561" s="84"/>
      <c r="I561" s="75"/>
    </row>
    <row r="562" spans="2:9" s="7" customFormat="1">
      <c r="B562" s="83"/>
      <c r="C562" s="75"/>
      <c r="E562" s="83"/>
      <c r="F562" s="84"/>
      <c r="G562" s="84"/>
      <c r="H562" s="84"/>
      <c r="I562" s="75"/>
    </row>
    <row r="563" spans="2:9" s="7" customFormat="1">
      <c r="B563" s="83"/>
      <c r="C563" s="75"/>
      <c r="E563" s="83"/>
      <c r="F563" s="84"/>
      <c r="G563" s="84"/>
      <c r="H563" s="84"/>
      <c r="I563" s="75"/>
    </row>
    <row r="564" spans="2:9" s="7" customFormat="1">
      <c r="B564" s="83"/>
      <c r="C564" s="75"/>
      <c r="E564" s="83"/>
      <c r="F564" s="84"/>
      <c r="G564" s="84"/>
      <c r="H564" s="84"/>
      <c r="I564" s="75"/>
    </row>
    <row r="565" spans="2:9" s="7" customFormat="1">
      <c r="B565" s="83"/>
      <c r="C565" s="75"/>
      <c r="E565" s="83"/>
      <c r="F565" s="84"/>
      <c r="G565" s="84"/>
      <c r="H565" s="84"/>
      <c r="I565" s="75"/>
    </row>
    <row r="566" spans="2:9" s="7" customFormat="1">
      <c r="B566" s="83"/>
      <c r="C566" s="75"/>
      <c r="E566" s="83"/>
      <c r="F566" s="84"/>
      <c r="G566" s="84"/>
      <c r="H566" s="84"/>
      <c r="I566" s="75"/>
    </row>
    <row r="567" spans="2:9" s="7" customFormat="1">
      <c r="B567" s="83"/>
      <c r="C567" s="75"/>
      <c r="E567" s="83"/>
      <c r="F567" s="84"/>
      <c r="G567" s="84"/>
      <c r="H567" s="84"/>
      <c r="I567" s="75"/>
    </row>
    <row r="568" spans="2:9" s="7" customFormat="1">
      <c r="B568" s="83"/>
      <c r="C568" s="75"/>
      <c r="E568" s="83"/>
      <c r="F568" s="84"/>
      <c r="G568" s="84"/>
      <c r="H568" s="84"/>
      <c r="I568" s="75"/>
    </row>
    <row r="569" spans="2:9" s="7" customFormat="1">
      <c r="B569" s="83"/>
      <c r="C569" s="75"/>
      <c r="E569" s="83"/>
      <c r="F569" s="84"/>
      <c r="G569" s="84"/>
      <c r="H569" s="84"/>
      <c r="I569" s="75"/>
    </row>
    <row r="570" spans="2:9" s="7" customFormat="1">
      <c r="B570" s="83"/>
      <c r="C570" s="75"/>
      <c r="E570" s="83"/>
      <c r="F570" s="84"/>
      <c r="G570" s="84"/>
      <c r="H570" s="84"/>
      <c r="I570" s="75"/>
    </row>
    <row r="571" spans="2:9" s="7" customFormat="1">
      <c r="B571" s="83"/>
      <c r="C571" s="75"/>
      <c r="E571" s="83"/>
      <c r="F571" s="84"/>
      <c r="G571" s="84"/>
      <c r="H571" s="84"/>
      <c r="I571" s="75"/>
    </row>
    <row r="572" spans="2:9" s="7" customFormat="1">
      <c r="B572" s="83"/>
      <c r="C572" s="75"/>
      <c r="E572" s="83"/>
      <c r="F572" s="84"/>
      <c r="G572" s="84"/>
      <c r="H572" s="84"/>
      <c r="I572" s="75"/>
    </row>
    <row r="573" spans="2:9" s="7" customFormat="1">
      <c r="B573" s="83"/>
      <c r="C573" s="75"/>
      <c r="E573" s="83"/>
      <c r="F573" s="84"/>
      <c r="G573" s="84"/>
      <c r="H573" s="84"/>
      <c r="I573" s="75"/>
    </row>
    <row r="574" spans="2:9" s="7" customFormat="1">
      <c r="B574" s="83"/>
      <c r="C574" s="75"/>
      <c r="E574" s="83"/>
      <c r="F574" s="84"/>
      <c r="G574" s="84"/>
      <c r="H574" s="84"/>
      <c r="I574" s="75"/>
    </row>
    <row r="575" spans="2:9" s="7" customFormat="1">
      <c r="B575" s="83"/>
      <c r="C575" s="75"/>
      <c r="E575" s="83"/>
      <c r="F575" s="84"/>
      <c r="G575" s="84"/>
      <c r="H575" s="84"/>
      <c r="I575" s="75"/>
    </row>
    <row r="576" spans="2:9" s="7" customFormat="1">
      <c r="B576" s="83"/>
      <c r="C576" s="75"/>
      <c r="E576" s="83"/>
      <c r="F576" s="84"/>
      <c r="G576" s="84"/>
      <c r="H576" s="84"/>
      <c r="I576" s="75"/>
    </row>
    <row r="577" spans="2:9" s="7" customFormat="1">
      <c r="B577" s="83"/>
      <c r="C577" s="75"/>
      <c r="E577" s="83"/>
      <c r="F577" s="84"/>
      <c r="G577" s="84"/>
      <c r="H577" s="84"/>
      <c r="I577" s="75"/>
    </row>
    <row r="578" spans="2:9" s="7" customFormat="1">
      <c r="B578" s="83"/>
      <c r="C578" s="75"/>
      <c r="E578" s="83"/>
      <c r="F578" s="84"/>
      <c r="G578" s="84"/>
      <c r="H578" s="84"/>
      <c r="I578" s="75"/>
    </row>
    <row r="579" spans="2:9" s="7" customFormat="1">
      <c r="B579" s="83"/>
      <c r="C579" s="75"/>
      <c r="E579" s="83"/>
      <c r="F579" s="84"/>
      <c r="G579" s="84"/>
      <c r="H579" s="84"/>
      <c r="I579" s="75"/>
    </row>
    <row r="580" spans="2:9" s="7" customFormat="1">
      <c r="B580" s="83"/>
      <c r="C580" s="75"/>
      <c r="E580" s="83"/>
      <c r="F580" s="84"/>
      <c r="G580" s="84"/>
      <c r="H580" s="84"/>
      <c r="I580" s="75"/>
    </row>
    <row r="581" spans="2:9" s="7" customFormat="1">
      <c r="B581" s="83"/>
      <c r="C581" s="75"/>
      <c r="E581" s="83"/>
      <c r="F581" s="84"/>
      <c r="G581" s="84"/>
      <c r="H581" s="84"/>
      <c r="I581" s="75"/>
    </row>
    <row r="582" spans="2:9" s="7" customFormat="1">
      <c r="B582" s="83"/>
      <c r="C582" s="75"/>
      <c r="E582" s="83"/>
      <c r="F582" s="84"/>
      <c r="G582" s="84"/>
      <c r="H582" s="84"/>
      <c r="I582" s="75"/>
    </row>
    <row r="583" spans="2:9" s="7" customFormat="1">
      <c r="B583" s="83"/>
      <c r="C583" s="75"/>
      <c r="E583" s="83"/>
      <c r="F583" s="84"/>
      <c r="G583" s="84"/>
      <c r="H583" s="84"/>
      <c r="I583" s="75"/>
    </row>
    <row r="584" spans="2:9" s="7" customFormat="1">
      <c r="B584" s="83"/>
      <c r="C584" s="75"/>
      <c r="E584" s="83"/>
      <c r="F584" s="84"/>
      <c r="G584" s="84"/>
      <c r="H584" s="84"/>
      <c r="I584" s="75"/>
    </row>
    <row r="585" spans="2:9" s="7" customFormat="1">
      <c r="B585" s="83"/>
      <c r="C585" s="75"/>
      <c r="E585" s="83"/>
      <c r="F585" s="84"/>
      <c r="G585" s="84"/>
      <c r="H585" s="84"/>
      <c r="I585" s="75"/>
    </row>
    <row r="586" spans="2:9" s="7" customFormat="1">
      <c r="B586" s="83"/>
      <c r="C586" s="75"/>
      <c r="E586" s="83"/>
      <c r="F586" s="84"/>
      <c r="G586" s="84"/>
      <c r="H586" s="84"/>
      <c r="I586" s="75"/>
    </row>
    <row r="587" spans="2:9" s="7" customFormat="1">
      <c r="B587" s="83"/>
      <c r="C587" s="75"/>
      <c r="E587" s="83"/>
      <c r="F587" s="84"/>
      <c r="G587" s="84"/>
      <c r="H587" s="84"/>
      <c r="I587" s="75"/>
    </row>
    <row r="588" spans="2:9" s="7" customFormat="1">
      <c r="B588" s="83"/>
      <c r="C588" s="75"/>
      <c r="E588" s="83"/>
      <c r="F588" s="84"/>
      <c r="G588" s="84"/>
      <c r="H588" s="84"/>
      <c r="I588" s="75"/>
    </row>
    <row r="589" spans="2:9" s="7" customFormat="1">
      <c r="B589" s="83"/>
      <c r="C589" s="75"/>
      <c r="E589" s="83"/>
      <c r="F589" s="84"/>
      <c r="G589" s="84"/>
      <c r="H589" s="84"/>
      <c r="I589" s="75"/>
    </row>
    <row r="590" spans="2:9" s="7" customFormat="1">
      <c r="B590" s="83"/>
      <c r="C590" s="75"/>
      <c r="E590" s="83"/>
      <c r="F590" s="84"/>
      <c r="G590" s="84"/>
      <c r="H590" s="84"/>
      <c r="I590" s="75"/>
    </row>
    <row r="591" spans="2:9" s="7" customFormat="1">
      <c r="B591" s="83"/>
      <c r="C591" s="75"/>
      <c r="E591" s="83"/>
      <c r="F591" s="84"/>
      <c r="G591" s="84"/>
      <c r="H591" s="84"/>
      <c r="I591" s="75"/>
    </row>
    <row r="592" spans="2:9" s="7" customFormat="1">
      <c r="B592" s="83"/>
      <c r="C592" s="75"/>
      <c r="E592" s="83"/>
      <c r="F592" s="84"/>
      <c r="G592" s="84"/>
      <c r="H592" s="84"/>
      <c r="I592" s="75"/>
    </row>
    <row r="593" spans="2:9" s="7" customFormat="1">
      <c r="B593" s="83"/>
      <c r="C593" s="75"/>
      <c r="E593" s="83"/>
      <c r="F593" s="84"/>
      <c r="G593" s="84"/>
      <c r="H593" s="84"/>
      <c r="I593" s="75"/>
    </row>
    <row r="594" spans="2:9" s="7" customFormat="1">
      <c r="B594" s="83"/>
      <c r="C594" s="75"/>
      <c r="E594" s="83"/>
      <c r="F594" s="84"/>
      <c r="G594" s="84"/>
      <c r="H594" s="84"/>
      <c r="I594" s="75"/>
    </row>
    <row r="595" spans="2:9" s="7" customFormat="1">
      <c r="B595" s="83"/>
      <c r="C595" s="75"/>
      <c r="E595" s="83"/>
      <c r="F595" s="84"/>
      <c r="G595" s="84"/>
      <c r="H595" s="84"/>
      <c r="I595" s="75"/>
    </row>
    <row r="596" spans="2:9" s="7" customFormat="1">
      <c r="B596" s="83"/>
      <c r="C596" s="75"/>
      <c r="E596" s="83"/>
      <c r="F596" s="84"/>
      <c r="G596" s="84"/>
      <c r="H596" s="84"/>
      <c r="I596" s="75"/>
    </row>
    <row r="597" spans="2:9" s="7" customFormat="1">
      <c r="B597" s="83"/>
      <c r="C597" s="75"/>
      <c r="E597" s="83"/>
      <c r="F597" s="84"/>
      <c r="G597" s="84"/>
      <c r="H597" s="84"/>
      <c r="I597" s="75"/>
    </row>
    <row r="598" spans="2:9" s="7" customFormat="1">
      <c r="B598" s="83"/>
      <c r="C598" s="75"/>
      <c r="E598" s="83"/>
      <c r="F598" s="84"/>
      <c r="G598" s="84"/>
      <c r="H598" s="84"/>
      <c r="I598" s="75"/>
    </row>
    <row r="599" spans="2:9" s="7" customFormat="1">
      <c r="B599" s="83"/>
      <c r="C599" s="75"/>
      <c r="E599" s="83"/>
      <c r="F599" s="84"/>
      <c r="G599" s="84"/>
      <c r="H599" s="84"/>
      <c r="I599" s="75"/>
    </row>
    <row r="600" spans="2:9" s="7" customFormat="1">
      <c r="B600" s="83"/>
      <c r="C600" s="75"/>
      <c r="E600" s="83"/>
      <c r="F600" s="84"/>
      <c r="G600" s="84"/>
      <c r="H600" s="84"/>
      <c r="I600" s="75"/>
    </row>
    <row r="601" spans="2:9" s="7" customFormat="1">
      <c r="B601" s="83"/>
      <c r="C601" s="75"/>
      <c r="E601" s="83"/>
      <c r="F601" s="84"/>
      <c r="G601" s="84"/>
      <c r="H601" s="84"/>
      <c r="I601" s="75"/>
    </row>
    <row r="602" spans="2:9" s="7" customFormat="1">
      <c r="B602" s="83"/>
      <c r="C602" s="75"/>
      <c r="E602" s="83"/>
      <c r="F602" s="84"/>
      <c r="G602" s="84"/>
      <c r="H602" s="84"/>
      <c r="I602" s="75"/>
    </row>
    <row r="603" spans="2:9" s="7" customFormat="1">
      <c r="B603" s="83"/>
      <c r="C603" s="75"/>
      <c r="E603" s="83"/>
      <c r="F603" s="84"/>
      <c r="G603" s="84"/>
      <c r="H603" s="84"/>
      <c r="I603" s="75"/>
    </row>
    <row r="604" spans="2:9" s="7" customFormat="1">
      <c r="B604" s="83"/>
      <c r="C604" s="75"/>
      <c r="E604" s="83"/>
      <c r="F604" s="84"/>
      <c r="G604" s="84"/>
      <c r="H604" s="84"/>
      <c r="I604" s="75"/>
    </row>
    <row r="605" spans="2:9" s="7" customFormat="1">
      <c r="B605" s="83"/>
      <c r="C605" s="75"/>
      <c r="E605" s="83"/>
      <c r="F605" s="84"/>
      <c r="G605" s="84"/>
      <c r="H605" s="84"/>
      <c r="I605" s="75"/>
    </row>
    <row r="606" spans="2:9" s="7" customFormat="1">
      <c r="B606" s="83"/>
      <c r="C606" s="75"/>
      <c r="E606" s="83"/>
      <c r="F606" s="84"/>
      <c r="G606" s="84"/>
      <c r="H606" s="84"/>
      <c r="I606" s="75"/>
    </row>
    <row r="607" spans="2:9" s="7" customFormat="1">
      <c r="B607" s="83"/>
      <c r="C607" s="75"/>
      <c r="E607" s="83"/>
      <c r="F607" s="84"/>
      <c r="G607" s="84"/>
      <c r="H607" s="84"/>
      <c r="I607" s="75"/>
    </row>
    <row r="608" spans="2:9" s="7" customFormat="1">
      <c r="B608" s="83"/>
      <c r="C608" s="75"/>
      <c r="E608" s="83"/>
      <c r="F608" s="84"/>
      <c r="G608" s="84"/>
      <c r="H608" s="84"/>
      <c r="I608" s="75"/>
    </row>
    <row r="609" spans="2:9" s="7" customFormat="1">
      <c r="B609" s="83"/>
      <c r="C609" s="75"/>
      <c r="E609" s="83"/>
      <c r="F609" s="84"/>
      <c r="G609" s="84"/>
      <c r="H609" s="84"/>
      <c r="I609" s="75"/>
    </row>
    <row r="610" spans="2:9" s="7" customFormat="1">
      <c r="B610" s="83"/>
      <c r="C610" s="75"/>
      <c r="E610" s="83"/>
      <c r="F610" s="84"/>
      <c r="G610" s="84"/>
      <c r="H610" s="84"/>
      <c r="I610" s="75"/>
    </row>
    <row r="611" spans="2:9" s="7" customFormat="1">
      <c r="B611" s="83"/>
      <c r="C611" s="75"/>
      <c r="E611" s="83"/>
      <c r="F611" s="84"/>
      <c r="G611" s="84"/>
      <c r="H611" s="84"/>
      <c r="I611" s="75"/>
    </row>
    <row r="612" spans="2:9" s="7" customFormat="1">
      <c r="B612" s="83"/>
      <c r="C612" s="75"/>
      <c r="E612" s="83"/>
      <c r="F612" s="84"/>
      <c r="G612" s="84"/>
      <c r="H612" s="84"/>
      <c r="I612" s="75"/>
    </row>
    <row r="613" spans="2:9" s="7" customFormat="1">
      <c r="B613" s="83"/>
      <c r="C613" s="75"/>
      <c r="E613" s="83"/>
      <c r="F613" s="84"/>
      <c r="G613" s="84"/>
      <c r="H613" s="84"/>
      <c r="I613" s="75"/>
    </row>
    <row r="614" spans="2:9" s="7" customFormat="1">
      <c r="B614" s="83"/>
      <c r="C614" s="75"/>
      <c r="E614" s="83"/>
      <c r="F614" s="84"/>
      <c r="G614" s="84"/>
      <c r="H614" s="84"/>
      <c r="I614" s="75"/>
    </row>
    <row r="615" spans="2:9" s="7" customFormat="1">
      <c r="B615" s="83"/>
      <c r="C615" s="75"/>
      <c r="E615" s="83"/>
      <c r="F615" s="84"/>
      <c r="G615" s="84"/>
      <c r="H615" s="84"/>
      <c r="I615" s="75"/>
    </row>
    <row r="616" spans="2:9" s="7" customFormat="1">
      <c r="B616" s="83"/>
      <c r="C616" s="75"/>
      <c r="E616" s="83"/>
      <c r="F616" s="84"/>
      <c r="G616" s="84"/>
      <c r="H616" s="84"/>
      <c r="I616" s="75"/>
    </row>
    <row r="617" spans="2:9" s="7" customFormat="1">
      <c r="B617" s="83"/>
      <c r="C617" s="75"/>
      <c r="E617" s="83"/>
      <c r="F617" s="84"/>
      <c r="G617" s="84"/>
      <c r="H617" s="84"/>
      <c r="I617" s="75"/>
    </row>
    <row r="618" spans="2:9" s="7" customFormat="1">
      <c r="B618" s="83"/>
      <c r="C618" s="75"/>
      <c r="E618" s="83"/>
      <c r="F618" s="84"/>
      <c r="G618" s="84"/>
      <c r="H618" s="84"/>
      <c r="I618" s="75"/>
    </row>
    <row r="619" spans="2:9" s="7" customFormat="1">
      <c r="B619" s="83"/>
      <c r="C619" s="75"/>
      <c r="E619" s="83"/>
      <c r="F619" s="84"/>
      <c r="G619" s="84"/>
      <c r="H619" s="84"/>
      <c r="I619" s="75"/>
    </row>
    <row r="620" spans="2:9" s="7" customFormat="1">
      <c r="B620" s="83"/>
      <c r="C620" s="75"/>
      <c r="E620" s="83"/>
      <c r="F620" s="84"/>
      <c r="G620" s="84"/>
      <c r="H620" s="84"/>
      <c r="I620" s="75"/>
    </row>
    <row r="621" spans="2:9" s="7" customFormat="1">
      <c r="B621" s="83"/>
      <c r="C621" s="75"/>
      <c r="E621" s="83"/>
      <c r="F621" s="84"/>
      <c r="G621" s="84"/>
      <c r="H621" s="84"/>
      <c r="I621" s="75"/>
    </row>
    <row r="622" spans="2:9" s="7" customFormat="1">
      <c r="B622" s="83"/>
      <c r="C622" s="75"/>
      <c r="E622" s="83"/>
      <c r="F622" s="84"/>
      <c r="G622" s="84"/>
      <c r="H622" s="84"/>
      <c r="I622" s="75"/>
    </row>
    <row r="623" spans="2:9" s="7" customFormat="1">
      <c r="B623" s="83"/>
      <c r="C623" s="75"/>
      <c r="E623" s="83"/>
      <c r="F623" s="84"/>
      <c r="G623" s="84"/>
      <c r="H623" s="84"/>
      <c r="I623" s="75"/>
    </row>
    <row r="624" spans="2:9" s="7" customFormat="1">
      <c r="B624" s="83"/>
      <c r="C624" s="75"/>
      <c r="E624" s="83"/>
      <c r="F624" s="84"/>
      <c r="G624" s="84"/>
      <c r="H624" s="84"/>
      <c r="I624" s="75"/>
    </row>
    <row r="625" spans="2:9" s="7" customFormat="1">
      <c r="B625" s="83"/>
      <c r="C625" s="75"/>
      <c r="E625" s="83"/>
      <c r="F625" s="84"/>
      <c r="G625" s="84"/>
      <c r="H625" s="84"/>
      <c r="I625" s="75"/>
    </row>
    <row r="626" spans="2:9" s="7" customFormat="1">
      <c r="B626" s="83"/>
      <c r="C626" s="75"/>
      <c r="E626" s="83"/>
      <c r="F626" s="84"/>
      <c r="G626" s="84"/>
      <c r="H626" s="84"/>
      <c r="I626" s="75"/>
    </row>
    <row r="627" spans="2:9" s="7" customFormat="1">
      <c r="B627" s="83"/>
      <c r="C627" s="75"/>
      <c r="E627" s="83"/>
      <c r="F627" s="84"/>
      <c r="G627" s="84"/>
      <c r="H627" s="84"/>
      <c r="I627" s="75"/>
    </row>
    <row r="628" spans="2:9" s="7" customFormat="1">
      <c r="B628" s="83"/>
      <c r="C628" s="75"/>
      <c r="E628" s="83"/>
      <c r="F628" s="84"/>
      <c r="G628" s="84"/>
      <c r="H628" s="84"/>
      <c r="I628" s="75"/>
    </row>
    <row r="629" spans="2:9" s="7" customFormat="1">
      <c r="B629" s="83"/>
      <c r="C629" s="75"/>
      <c r="E629" s="83"/>
      <c r="F629" s="84"/>
      <c r="G629" s="84"/>
      <c r="H629" s="84"/>
      <c r="I629" s="75"/>
    </row>
    <row r="630" spans="2:9" s="7" customFormat="1">
      <c r="B630" s="83"/>
      <c r="C630" s="75"/>
      <c r="E630" s="83"/>
      <c r="F630" s="84"/>
      <c r="G630" s="84"/>
      <c r="H630" s="84"/>
      <c r="I630" s="75"/>
    </row>
    <row r="631" spans="2:9" s="7" customFormat="1">
      <c r="B631" s="83"/>
      <c r="C631" s="75"/>
      <c r="E631" s="83"/>
      <c r="F631" s="84"/>
      <c r="G631" s="84"/>
      <c r="H631" s="84"/>
      <c r="I631" s="75"/>
    </row>
    <row r="632" spans="2:9" s="7" customFormat="1">
      <c r="B632" s="83"/>
      <c r="C632" s="75"/>
      <c r="E632" s="83"/>
      <c r="F632" s="84"/>
      <c r="G632" s="84"/>
      <c r="H632" s="84"/>
      <c r="I632" s="75"/>
    </row>
    <row r="633" spans="2:9" s="7" customFormat="1">
      <c r="B633" s="83"/>
      <c r="C633" s="75"/>
      <c r="E633" s="83"/>
      <c r="F633" s="84"/>
      <c r="G633" s="84"/>
      <c r="H633" s="84"/>
      <c r="I633" s="75"/>
    </row>
    <row r="634" spans="2:9" s="7" customFormat="1">
      <c r="B634" s="83"/>
      <c r="C634" s="75"/>
      <c r="E634" s="83"/>
      <c r="F634" s="84"/>
      <c r="G634" s="84"/>
      <c r="H634" s="84"/>
      <c r="I634" s="75"/>
    </row>
    <row r="635" spans="2:9" s="7" customFormat="1">
      <c r="B635" s="83"/>
      <c r="C635" s="75"/>
      <c r="E635" s="83"/>
      <c r="F635" s="84"/>
      <c r="G635" s="84"/>
      <c r="H635" s="84"/>
      <c r="I635" s="75"/>
    </row>
    <row r="636" spans="2:9" s="7" customFormat="1">
      <c r="B636" s="83"/>
      <c r="C636" s="75"/>
      <c r="E636" s="83"/>
      <c r="F636" s="84"/>
      <c r="G636" s="84"/>
      <c r="H636" s="84"/>
      <c r="I636" s="75"/>
    </row>
    <row r="637" spans="2:9" s="7" customFormat="1">
      <c r="B637" s="83"/>
      <c r="C637" s="75"/>
      <c r="E637" s="83"/>
      <c r="F637" s="84"/>
      <c r="G637" s="84"/>
      <c r="H637" s="84"/>
      <c r="I637" s="75"/>
    </row>
    <row r="638" spans="2:9" s="7" customFormat="1">
      <c r="B638" s="83"/>
      <c r="C638" s="75"/>
      <c r="E638" s="83"/>
      <c r="F638" s="84"/>
      <c r="G638" s="84"/>
      <c r="H638" s="84"/>
      <c r="I638" s="75"/>
    </row>
    <row r="639" spans="2:9" s="7" customFormat="1">
      <c r="B639" s="83"/>
      <c r="C639" s="75"/>
      <c r="E639" s="83"/>
      <c r="F639" s="84"/>
      <c r="G639" s="84"/>
      <c r="H639" s="84"/>
      <c r="I639" s="75"/>
    </row>
    <row r="640" spans="2:9" s="7" customFormat="1">
      <c r="B640" s="83"/>
      <c r="C640" s="75"/>
      <c r="E640" s="83"/>
      <c r="F640" s="84"/>
      <c r="G640" s="84"/>
      <c r="H640" s="84"/>
      <c r="I640" s="75"/>
    </row>
    <row r="641" spans="2:9" s="7" customFormat="1">
      <c r="B641" s="83"/>
      <c r="C641" s="75"/>
      <c r="E641" s="83"/>
      <c r="F641" s="84"/>
      <c r="G641" s="84"/>
      <c r="H641" s="84"/>
      <c r="I641" s="75"/>
    </row>
    <row r="642" spans="2:9" s="7" customFormat="1">
      <c r="B642" s="83"/>
      <c r="C642" s="75"/>
      <c r="E642" s="83"/>
      <c r="F642" s="84"/>
      <c r="G642" s="84"/>
      <c r="H642" s="84"/>
      <c r="I642" s="75"/>
    </row>
    <row r="643" spans="2:9" s="7" customFormat="1">
      <c r="B643" s="83"/>
      <c r="C643" s="75"/>
      <c r="E643" s="83"/>
      <c r="F643" s="84"/>
      <c r="G643" s="84"/>
      <c r="H643" s="84"/>
      <c r="I643" s="75"/>
    </row>
    <row r="644" spans="2:9" s="7" customFormat="1">
      <c r="B644" s="83"/>
      <c r="C644" s="75"/>
      <c r="E644" s="83"/>
      <c r="F644" s="84"/>
      <c r="G644" s="84"/>
      <c r="H644" s="84"/>
      <c r="I644" s="75"/>
    </row>
    <row r="645" spans="2:9" s="7" customFormat="1">
      <c r="B645" s="83"/>
      <c r="C645" s="75"/>
      <c r="E645" s="83"/>
      <c r="F645" s="84"/>
      <c r="G645" s="84"/>
      <c r="H645" s="84"/>
      <c r="I645" s="75"/>
    </row>
    <row r="646" spans="2:9" s="7" customFormat="1">
      <c r="B646" s="83"/>
      <c r="C646" s="75"/>
      <c r="E646" s="83"/>
      <c r="F646" s="84"/>
      <c r="G646" s="84"/>
      <c r="H646" s="84"/>
      <c r="I646" s="75"/>
    </row>
    <row r="647" spans="2:9" s="7" customFormat="1">
      <c r="B647" s="83"/>
      <c r="C647" s="75"/>
      <c r="E647" s="83"/>
      <c r="F647" s="84"/>
      <c r="G647" s="84"/>
      <c r="H647" s="84"/>
      <c r="I647" s="75"/>
    </row>
    <row r="648" spans="2:9" s="7" customFormat="1">
      <c r="B648" s="83"/>
      <c r="C648" s="75"/>
      <c r="E648" s="83"/>
      <c r="F648" s="84"/>
      <c r="G648" s="84"/>
      <c r="H648" s="84"/>
      <c r="I648" s="75"/>
    </row>
    <row r="649" spans="2:9" s="7" customFormat="1">
      <c r="B649" s="83"/>
      <c r="C649" s="75"/>
      <c r="E649" s="83"/>
      <c r="F649" s="84"/>
      <c r="G649" s="84"/>
      <c r="H649" s="84"/>
      <c r="I649" s="75"/>
    </row>
  </sheetData>
  <mergeCells count="2">
    <mergeCell ref="A1:D1"/>
    <mergeCell ref="F312:F313"/>
  </mergeCells>
  <hyperlinks>
    <hyperlink ref="H10" r:id="rId1" xr:uid="{00000000-0004-0000-0900-000000000000}"/>
    <hyperlink ref="H6" r:id="rId2" xr:uid="{00000000-0004-0000-0900-000001000000}"/>
    <hyperlink ref="H3" r:id="rId3" xr:uid="{00000000-0004-0000-0900-000002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T53"/>
  <sheetViews>
    <sheetView topLeftCell="A50" workbookViewId="0">
      <selection activeCell="B55" sqref="B55"/>
    </sheetView>
  </sheetViews>
  <sheetFormatPr defaultColWidth="10" defaultRowHeight="12.75"/>
  <cols>
    <col min="2" max="2" width="18.42578125" customWidth="1"/>
    <col min="5" max="5" width="27" customWidth="1"/>
    <col min="6" max="6" width="20.28515625" customWidth="1"/>
    <col min="7" max="7" width="19.140625" customWidth="1"/>
    <col min="8" max="8" width="21.28515625" customWidth="1"/>
    <col min="9" max="9" width="22.5703125" customWidth="1"/>
    <col min="10" max="10" width="13.42578125" customWidth="1"/>
    <col min="11" max="11" width="15.7109375" customWidth="1"/>
    <col min="12" max="12" width="17.28515625" customWidth="1"/>
    <col min="13" max="13" width="19" customWidth="1"/>
  </cols>
  <sheetData>
    <row r="1" spans="1:46" ht="18.75">
      <c r="B1" s="708" t="s">
        <v>1533</v>
      </c>
      <c r="C1" s="708"/>
      <c r="D1" s="708"/>
      <c r="E1" s="708"/>
      <c r="F1" s="708"/>
      <c r="G1" s="182"/>
    </row>
    <row r="2" spans="1:46" ht="31.5" customHeight="1">
      <c r="A2" s="709" t="s">
        <v>2607</v>
      </c>
      <c r="B2" s="709"/>
      <c r="C2" s="709"/>
      <c r="D2" s="709"/>
      <c r="E2" s="709"/>
    </row>
    <row r="3" spans="1:46" s="1" customFormat="1" ht="75.75" customHeight="1">
      <c r="A3" s="3">
        <v>1</v>
      </c>
      <c r="B3" s="2" t="s">
        <v>234</v>
      </c>
      <c r="C3" s="3">
        <v>25</v>
      </c>
      <c r="D3" s="3">
        <v>30</v>
      </c>
      <c r="E3" s="2" t="s">
        <v>76</v>
      </c>
      <c r="F3" s="17">
        <v>3891666</v>
      </c>
      <c r="G3" s="19" t="s">
        <v>363</v>
      </c>
      <c r="H3" s="3" t="s">
        <v>49</v>
      </c>
      <c r="I3" s="20" t="s">
        <v>419</v>
      </c>
      <c r="J3" s="18" t="s">
        <v>81</v>
      </c>
    </row>
    <row r="4" spans="1:46" s="1" customFormat="1" ht="69.75" customHeight="1">
      <c r="A4" s="3">
        <v>2</v>
      </c>
      <c r="B4" s="24" t="s">
        <v>633</v>
      </c>
      <c r="C4" s="25">
        <v>5</v>
      </c>
      <c r="D4" s="25">
        <v>8</v>
      </c>
      <c r="E4" s="24" t="s">
        <v>634</v>
      </c>
      <c r="F4" s="630" t="s">
        <v>635</v>
      </c>
      <c r="G4" s="631" t="s">
        <v>636</v>
      </c>
      <c r="H4" s="632" t="s">
        <v>464</v>
      </c>
      <c r="I4" s="25" t="s">
        <v>637</v>
      </c>
      <c r="J4" s="633" t="s">
        <v>638</v>
      </c>
      <c r="K4" s="23"/>
      <c r="L4" s="23"/>
      <c r="M4" s="25"/>
      <c r="N4" s="23"/>
    </row>
    <row r="5" spans="1:46" s="1" customFormat="1" ht="58.5" customHeight="1">
      <c r="A5" s="3">
        <v>3</v>
      </c>
      <c r="B5" s="2" t="s">
        <v>350</v>
      </c>
      <c r="C5" s="3">
        <v>42</v>
      </c>
      <c r="D5" s="3">
        <v>74</v>
      </c>
      <c r="E5" s="2" t="s">
        <v>1585</v>
      </c>
      <c r="F5" s="17">
        <v>3813398</v>
      </c>
      <c r="G5" s="2"/>
      <c r="H5" s="18"/>
      <c r="I5" s="2" t="s">
        <v>351</v>
      </c>
      <c r="J5" s="20" t="s">
        <v>417</v>
      </c>
      <c r="K5" s="3"/>
      <c r="L5" s="20"/>
      <c r="M5" s="18"/>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row>
    <row r="6" spans="1:46" s="1" customFormat="1" ht="63" customHeight="1">
      <c r="A6" s="3">
        <v>4</v>
      </c>
      <c r="B6" s="2" t="s">
        <v>165</v>
      </c>
      <c r="C6" s="3">
        <v>12</v>
      </c>
      <c r="D6" s="3">
        <v>17</v>
      </c>
      <c r="E6" s="2" t="s">
        <v>1670</v>
      </c>
      <c r="F6" s="17">
        <v>3731399</v>
      </c>
      <c r="G6" s="21" t="s">
        <v>1671</v>
      </c>
      <c r="H6" s="18" t="s">
        <v>158</v>
      </c>
      <c r="I6" s="19" t="s">
        <v>385</v>
      </c>
      <c r="J6" s="20" t="s">
        <v>157</v>
      </c>
      <c r="K6" s="3" t="s">
        <v>159</v>
      </c>
      <c r="L6" s="20"/>
      <c r="M6" s="18"/>
      <c r="N6" s="7"/>
      <c r="O6" s="7"/>
      <c r="P6" s="7"/>
      <c r="Q6" s="7"/>
      <c r="R6" s="7"/>
      <c r="S6" s="7"/>
      <c r="T6" s="7"/>
      <c r="U6" s="7"/>
      <c r="V6" s="7"/>
      <c r="W6" s="7"/>
      <c r="X6" s="7"/>
      <c r="Y6" s="7"/>
      <c r="Z6" s="7"/>
      <c r="AA6" s="7"/>
      <c r="AB6" s="7"/>
      <c r="AC6" s="7"/>
      <c r="AD6" s="7"/>
      <c r="AE6" s="7"/>
      <c r="AF6" s="7"/>
      <c r="AG6" s="7"/>
      <c r="AH6" s="7"/>
      <c r="AI6" s="7"/>
    </row>
    <row r="7" spans="1:46" s="199" customFormat="1" ht="57" customHeight="1">
      <c r="A7" s="3">
        <v>5</v>
      </c>
      <c r="B7" s="331" t="s">
        <v>1753</v>
      </c>
      <c r="C7" s="215">
        <v>10</v>
      </c>
      <c r="D7" s="215">
        <v>10</v>
      </c>
      <c r="E7" s="331" t="s">
        <v>506</v>
      </c>
      <c r="F7" s="634"/>
      <c r="G7" s="635"/>
      <c r="H7" s="215"/>
      <c r="I7" s="215"/>
      <c r="J7" s="619"/>
      <c r="L7" s="215"/>
      <c r="M7" s="620"/>
      <c r="N7" s="620"/>
      <c r="O7" s="620"/>
      <c r="P7" s="620"/>
      <c r="Q7" s="620"/>
      <c r="R7" s="620"/>
      <c r="S7" s="620"/>
      <c r="T7" s="620"/>
      <c r="U7" s="620"/>
      <c r="V7" s="620"/>
      <c r="W7" s="620"/>
      <c r="X7" s="620"/>
      <c r="Y7" s="620"/>
      <c r="Z7" s="620"/>
      <c r="AA7" s="620"/>
      <c r="AB7" s="620"/>
      <c r="AC7" s="620"/>
      <c r="AD7" s="620"/>
      <c r="AE7" s="620"/>
      <c r="AF7" s="620"/>
      <c r="AG7" s="620"/>
      <c r="AH7" s="620"/>
      <c r="AI7" s="620"/>
      <c r="AJ7" s="620"/>
    </row>
    <row r="8" spans="1:46" s="1" customFormat="1" ht="66.75" customHeight="1">
      <c r="A8" s="3">
        <v>6</v>
      </c>
      <c r="B8" s="2" t="s">
        <v>1755</v>
      </c>
      <c r="C8" s="3">
        <v>10</v>
      </c>
      <c r="D8" s="3">
        <v>20</v>
      </c>
      <c r="E8" s="2" t="s">
        <v>1595</v>
      </c>
      <c r="F8" s="28" t="s">
        <v>32</v>
      </c>
      <c r="G8" s="21" t="s">
        <v>1596</v>
      </c>
      <c r="H8" s="18" t="s">
        <v>102</v>
      </c>
      <c r="I8" s="19" t="s">
        <v>360</v>
      </c>
      <c r="J8" s="20" t="s">
        <v>134</v>
      </c>
      <c r="K8" s="3" t="s">
        <v>402</v>
      </c>
      <c r="L8" s="20"/>
      <c r="M8" s="18"/>
      <c r="N8" s="7"/>
      <c r="O8" s="7"/>
      <c r="P8" s="7"/>
      <c r="Q8" s="7"/>
      <c r="R8" s="7"/>
      <c r="S8" s="7"/>
      <c r="T8" s="7"/>
      <c r="U8" s="7"/>
      <c r="V8" s="7"/>
      <c r="W8" s="7"/>
      <c r="X8" s="7"/>
      <c r="Y8" s="7"/>
      <c r="Z8" s="7"/>
      <c r="AA8" s="7"/>
      <c r="AB8" s="7"/>
      <c r="AC8" s="7"/>
      <c r="AD8" s="7"/>
      <c r="AE8" s="7"/>
      <c r="AF8" s="7"/>
      <c r="AG8" s="7"/>
      <c r="AH8" s="7"/>
      <c r="AI8" s="7"/>
    </row>
    <row r="9" spans="1:46" s="199" customFormat="1" ht="63.75" customHeight="1">
      <c r="A9" s="3">
        <v>7</v>
      </c>
      <c r="B9" s="331" t="s">
        <v>501</v>
      </c>
      <c r="C9" s="215">
        <v>11</v>
      </c>
      <c r="D9" s="215">
        <v>14</v>
      </c>
      <c r="E9" s="331" t="s">
        <v>502</v>
      </c>
      <c r="F9" s="215" t="s">
        <v>503</v>
      </c>
      <c r="G9" s="191"/>
      <c r="H9" s="619"/>
      <c r="I9" s="619"/>
      <c r="J9" s="243"/>
      <c r="K9" s="215"/>
      <c r="L9" s="619"/>
      <c r="M9" s="620"/>
      <c r="N9" s="620"/>
      <c r="O9" s="620"/>
      <c r="P9" s="620"/>
      <c r="Q9" s="620"/>
      <c r="R9" s="620"/>
      <c r="S9" s="620"/>
      <c r="T9" s="620"/>
      <c r="U9" s="620"/>
      <c r="V9" s="620"/>
      <c r="W9" s="620"/>
      <c r="X9" s="620"/>
      <c r="Y9" s="620"/>
      <c r="Z9" s="620"/>
      <c r="AA9" s="620"/>
      <c r="AB9" s="620"/>
      <c r="AC9" s="620"/>
      <c r="AD9" s="620"/>
      <c r="AE9" s="620"/>
      <c r="AF9" s="620"/>
      <c r="AG9" s="620"/>
      <c r="AH9" s="620"/>
      <c r="AI9" s="620"/>
      <c r="AJ9" s="620"/>
    </row>
    <row r="10" spans="1:46" s="1" customFormat="1" ht="57.75" customHeight="1">
      <c r="A10" s="3">
        <v>8</v>
      </c>
      <c r="B10" s="2" t="s">
        <v>1754</v>
      </c>
      <c r="C10" s="3">
        <v>13</v>
      </c>
      <c r="D10" s="3">
        <v>18</v>
      </c>
      <c r="E10" s="2" t="s">
        <v>1627</v>
      </c>
      <c r="F10" s="17">
        <v>3766456</v>
      </c>
      <c r="G10" s="21" t="s">
        <v>1628</v>
      </c>
      <c r="H10" s="18"/>
      <c r="I10" s="19" t="s">
        <v>371</v>
      </c>
      <c r="J10" s="20" t="s">
        <v>419</v>
      </c>
      <c r="K10" s="3" t="s">
        <v>207</v>
      </c>
      <c r="L10" s="20"/>
      <c r="M10" s="18"/>
      <c r="N10" s="7"/>
      <c r="O10" s="7"/>
      <c r="P10" s="7"/>
      <c r="Q10" s="7"/>
      <c r="R10" s="7"/>
      <c r="S10" s="7"/>
      <c r="T10" s="7"/>
      <c r="U10" s="7"/>
      <c r="V10" s="7"/>
      <c r="W10" s="7"/>
      <c r="X10" s="7"/>
      <c r="Y10" s="7"/>
      <c r="Z10" s="7"/>
      <c r="AA10" s="7"/>
      <c r="AB10" s="7"/>
      <c r="AC10" s="7"/>
      <c r="AD10" s="7"/>
      <c r="AE10" s="7"/>
      <c r="AF10" s="7"/>
      <c r="AG10" s="7"/>
      <c r="AH10" s="7"/>
      <c r="AI10" s="7"/>
    </row>
    <row r="11" spans="1:46" s="104" customFormat="1" ht="79.5" customHeight="1">
      <c r="A11" s="3">
        <v>9</v>
      </c>
      <c r="B11" s="636" t="s">
        <v>1785</v>
      </c>
      <c r="C11" s="637">
        <v>2</v>
      </c>
      <c r="D11" s="637">
        <v>4</v>
      </c>
      <c r="E11" s="636" t="s">
        <v>651</v>
      </c>
      <c r="F11" s="638" t="s">
        <v>652</v>
      </c>
      <c r="G11" s="638"/>
      <c r="H11" s="415"/>
      <c r="I11" s="637"/>
      <c r="J11" s="639"/>
      <c r="K11" s="640"/>
      <c r="L11" s="640"/>
      <c r="M11" s="637"/>
      <c r="N11" s="640"/>
    </row>
    <row r="12" spans="1:46" s="1" customFormat="1" ht="67.5" customHeight="1">
      <c r="A12" s="3">
        <v>10</v>
      </c>
      <c r="B12" s="2" t="s">
        <v>1805</v>
      </c>
      <c r="C12" s="3">
        <v>10</v>
      </c>
      <c r="D12" s="3">
        <v>13</v>
      </c>
      <c r="E12" s="2" t="s">
        <v>1688</v>
      </c>
      <c r="F12" s="17">
        <v>6250866</v>
      </c>
      <c r="G12" s="21" t="s">
        <v>1689</v>
      </c>
      <c r="H12" s="18" t="s">
        <v>80</v>
      </c>
      <c r="I12" s="19" t="s">
        <v>392</v>
      </c>
      <c r="J12" s="3" t="s">
        <v>164</v>
      </c>
      <c r="K12" s="3" t="s">
        <v>168</v>
      </c>
      <c r="L12" s="3"/>
      <c r="M12" s="18"/>
      <c r="N12" s="7"/>
      <c r="O12" s="7"/>
      <c r="P12" s="7"/>
      <c r="Q12" s="7"/>
      <c r="R12" s="7"/>
      <c r="S12" s="7"/>
      <c r="T12" s="7"/>
      <c r="U12" s="7"/>
      <c r="V12" s="7"/>
      <c r="W12" s="7"/>
      <c r="X12" s="7"/>
      <c r="Y12" s="7"/>
      <c r="Z12" s="7"/>
      <c r="AA12" s="7"/>
      <c r="AB12" s="7"/>
      <c r="AC12" s="7"/>
      <c r="AD12" s="7"/>
      <c r="AE12" s="7"/>
      <c r="AF12" s="7"/>
      <c r="AG12" s="7"/>
      <c r="AH12" s="7"/>
      <c r="AI12" s="7"/>
    </row>
    <row r="13" spans="1:46" s="1" customFormat="1" ht="61.5" customHeight="1">
      <c r="A13" s="3">
        <v>11</v>
      </c>
      <c r="B13" s="2" t="s">
        <v>1808</v>
      </c>
      <c r="C13" s="3"/>
      <c r="D13" s="3"/>
      <c r="E13" s="2" t="s">
        <v>1807</v>
      </c>
      <c r="F13" s="17"/>
      <c r="G13" s="21"/>
      <c r="H13" s="18"/>
      <c r="I13" s="19"/>
      <c r="J13" s="3"/>
      <c r="K13" s="3"/>
      <c r="L13" s="3"/>
      <c r="M13" s="18"/>
      <c r="N13" s="7"/>
      <c r="O13" s="7"/>
      <c r="P13" s="7"/>
      <c r="Q13" s="7"/>
      <c r="R13" s="7"/>
      <c r="S13" s="7"/>
      <c r="T13" s="7"/>
      <c r="U13" s="7"/>
      <c r="V13" s="7"/>
      <c r="W13" s="7"/>
      <c r="X13" s="7"/>
      <c r="Y13" s="7"/>
      <c r="Z13" s="7"/>
      <c r="AA13" s="7"/>
      <c r="AB13" s="7"/>
      <c r="AC13" s="7"/>
      <c r="AD13" s="7"/>
      <c r="AE13" s="7"/>
      <c r="AF13" s="7"/>
      <c r="AG13" s="7"/>
      <c r="AH13" s="7"/>
      <c r="AI13" s="7"/>
    </row>
    <row r="14" spans="1:46" s="641" customFormat="1" ht="72.95" customHeight="1">
      <c r="A14" s="3">
        <v>12</v>
      </c>
      <c r="B14" s="544" t="s">
        <v>1898</v>
      </c>
      <c r="C14" s="483">
        <v>13</v>
      </c>
      <c r="D14" s="483">
        <v>16</v>
      </c>
      <c r="E14" s="544" t="s">
        <v>1610</v>
      </c>
      <c r="F14" s="642" t="s">
        <v>1809</v>
      </c>
      <c r="G14" s="643" t="s">
        <v>1611</v>
      </c>
      <c r="H14" s="644" t="s">
        <v>1810</v>
      </c>
      <c r="I14" s="645" t="s">
        <v>358</v>
      </c>
      <c r="J14" s="483" t="s">
        <v>249</v>
      </c>
      <c r="K14" s="483" t="s">
        <v>404</v>
      </c>
      <c r="L14" s="483"/>
      <c r="M14" s="644"/>
      <c r="N14" s="470"/>
      <c r="O14" s="470"/>
      <c r="P14" s="470"/>
      <c r="Q14" s="470"/>
      <c r="R14" s="470"/>
      <c r="S14" s="470"/>
      <c r="T14" s="470"/>
      <c r="U14" s="470"/>
      <c r="V14" s="470"/>
      <c r="W14" s="470"/>
      <c r="X14" s="470"/>
      <c r="Y14" s="470"/>
      <c r="Z14" s="470"/>
      <c r="AA14" s="470"/>
      <c r="AB14" s="470"/>
      <c r="AC14" s="470"/>
      <c r="AD14" s="470"/>
      <c r="AE14" s="470"/>
      <c r="AF14" s="470"/>
      <c r="AG14" s="470"/>
      <c r="AH14" s="470"/>
      <c r="AI14" s="470"/>
    </row>
    <row r="15" spans="1:46" s="646" customFormat="1" ht="54.75" customHeight="1">
      <c r="A15" s="3">
        <v>13</v>
      </c>
      <c r="B15" s="67" t="s">
        <v>1930</v>
      </c>
      <c r="C15" s="503">
        <v>20</v>
      </c>
      <c r="D15" s="503">
        <v>25</v>
      </c>
      <c r="E15" s="67" t="s">
        <v>281</v>
      </c>
      <c r="F15" s="647">
        <v>3760076</v>
      </c>
      <c r="G15" s="544"/>
      <c r="H15" s="648"/>
      <c r="I15" s="645" t="s">
        <v>360</v>
      </c>
      <c r="J15" s="642" t="s">
        <v>423</v>
      </c>
      <c r="K15" s="503" t="s">
        <v>168</v>
      </c>
      <c r="L15" s="642"/>
      <c r="M15" s="648"/>
      <c r="N15" s="649"/>
      <c r="O15" s="649"/>
      <c r="P15" s="649"/>
      <c r="Q15" s="649"/>
      <c r="R15" s="649"/>
      <c r="S15" s="649"/>
      <c r="T15" s="649"/>
      <c r="U15" s="649"/>
      <c r="V15" s="649"/>
      <c r="W15" s="649"/>
      <c r="X15" s="649"/>
      <c r="Y15" s="649"/>
      <c r="Z15" s="649"/>
      <c r="AA15" s="649"/>
      <c r="AB15" s="649"/>
      <c r="AC15" s="649"/>
      <c r="AD15" s="649"/>
      <c r="AE15" s="649"/>
      <c r="AF15" s="649"/>
      <c r="AG15" s="649"/>
      <c r="AH15" s="649"/>
      <c r="AI15" s="649"/>
    </row>
    <row r="16" spans="1:46" s="214" customFormat="1" ht="89.25" customHeight="1">
      <c r="A16" s="3">
        <v>14</v>
      </c>
      <c r="B16" s="216" t="s">
        <v>2005</v>
      </c>
      <c r="C16" s="217">
        <v>8</v>
      </c>
      <c r="D16" s="217">
        <v>12</v>
      </c>
      <c r="E16" s="216" t="s">
        <v>482</v>
      </c>
      <c r="F16" s="226" t="s">
        <v>483</v>
      </c>
      <c r="G16" s="205"/>
      <c r="H16" s="220"/>
      <c r="I16" s="220"/>
      <c r="J16" s="218"/>
      <c r="K16" s="217"/>
      <c r="L16" s="220"/>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row>
    <row r="17" spans="1:36" s="214" customFormat="1" ht="66.75" customHeight="1">
      <c r="A17" s="3">
        <v>15</v>
      </c>
      <c r="B17" s="216" t="s">
        <v>2006</v>
      </c>
      <c r="C17" s="217">
        <v>14</v>
      </c>
      <c r="D17" s="217">
        <v>16</v>
      </c>
      <c r="E17" s="216" t="s">
        <v>490</v>
      </c>
      <c r="F17" s="228">
        <v>3829773</v>
      </c>
      <c r="G17" s="205"/>
      <c r="H17" s="220"/>
      <c r="I17" s="220"/>
      <c r="J17" s="217"/>
      <c r="K17" s="217"/>
      <c r="L17" s="220"/>
      <c r="M17" s="223"/>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row>
    <row r="18" spans="1:36" s="214" customFormat="1" ht="66.75" customHeight="1">
      <c r="A18" s="3">
        <v>16</v>
      </c>
      <c r="B18" s="216" t="s">
        <v>2007</v>
      </c>
      <c r="C18" s="224">
        <v>12</v>
      </c>
      <c r="D18" s="224">
        <v>15</v>
      </c>
      <c r="E18" s="216" t="s">
        <v>496</v>
      </c>
      <c r="F18" s="229" t="s">
        <v>497</v>
      </c>
      <c r="G18" s="205"/>
      <c r="H18" s="220"/>
      <c r="I18" s="220"/>
      <c r="J18" s="218"/>
      <c r="K18" s="217"/>
      <c r="L18" s="220"/>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row>
    <row r="19" spans="1:36" s="214" customFormat="1" ht="75" customHeight="1">
      <c r="A19" s="3">
        <v>17</v>
      </c>
      <c r="B19" s="216" t="s">
        <v>2008</v>
      </c>
      <c r="C19" s="217">
        <v>12</v>
      </c>
      <c r="D19" s="217">
        <v>13</v>
      </c>
      <c r="E19" s="216" t="s">
        <v>499</v>
      </c>
      <c r="F19" s="217" t="s">
        <v>500</v>
      </c>
      <c r="G19" s="21" t="s">
        <v>466</v>
      </c>
      <c r="H19" s="220"/>
      <c r="I19" s="220"/>
      <c r="J19" s="218"/>
      <c r="K19" s="217"/>
      <c r="L19" s="220"/>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row>
    <row r="20" spans="1:36" s="214" customFormat="1" ht="56.25" customHeight="1">
      <c r="A20" s="3">
        <v>18</v>
      </c>
      <c r="B20" s="216" t="s">
        <v>2009</v>
      </c>
      <c r="C20" s="217">
        <v>20</v>
      </c>
      <c r="D20" s="217">
        <v>38</v>
      </c>
      <c r="E20" s="216" t="s">
        <v>504</v>
      </c>
      <c r="F20" s="217" t="s">
        <v>505</v>
      </c>
      <c r="G20" s="205"/>
      <c r="H20" s="220"/>
      <c r="I20" s="220"/>
      <c r="J20" s="218"/>
      <c r="K20" s="217"/>
      <c r="L20" s="220"/>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row>
    <row r="21" spans="1:36" s="130" customFormat="1" ht="59.25" customHeight="1">
      <c r="A21" s="3">
        <v>19</v>
      </c>
      <c r="B21" s="130" t="s">
        <v>2010</v>
      </c>
      <c r="C21" s="320">
        <v>10</v>
      </c>
      <c r="D21" s="320">
        <v>10</v>
      </c>
      <c r="E21" s="130" t="s">
        <v>511</v>
      </c>
      <c r="F21" s="130">
        <v>949896638</v>
      </c>
      <c r="G21" s="123"/>
      <c r="M21" s="353"/>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row>
    <row r="22" spans="1:36" s="316" customFormat="1" ht="61.5" customHeight="1">
      <c r="A22" s="3">
        <v>20</v>
      </c>
      <c r="B22" s="130" t="s">
        <v>2011</v>
      </c>
      <c r="C22" s="131">
        <v>10</v>
      </c>
      <c r="D22" s="131">
        <v>12</v>
      </c>
      <c r="E22" s="130" t="s">
        <v>516</v>
      </c>
      <c r="F22" s="317"/>
      <c r="G22" s="171"/>
      <c r="H22" s="247"/>
      <c r="I22" s="247"/>
      <c r="J22" s="242"/>
      <c r="K22" s="131"/>
      <c r="L22" s="247"/>
      <c r="M22" s="318"/>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row>
    <row r="23" spans="1:36" s="234" customFormat="1" ht="69.75" customHeight="1">
      <c r="A23" s="3">
        <v>21</v>
      </c>
      <c r="B23" s="323" t="s">
        <v>2012</v>
      </c>
      <c r="C23" s="235">
        <v>10</v>
      </c>
      <c r="D23" s="235">
        <v>10</v>
      </c>
      <c r="E23" s="323" t="s">
        <v>521</v>
      </c>
      <c r="F23" s="650" t="s">
        <v>522</v>
      </c>
      <c r="G23" s="651"/>
      <c r="H23" s="237"/>
      <c r="I23" s="237"/>
      <c r="J23" s="249"/>
      <c r="K23" s="235"/>
      <c r="L23" s="237"/>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row>
    <row r="24" spans="1:36" s="234" customFormat="1" ht="66" customHeight="1">
      <c r="A24" s="3">
        <v>22</v>
      </c>
      <c r="B24" s="247" t="s">
        <v>2013</v>
      </c>
      <c r="C24" s="168">
        <v>14</v>
      </c>
      <c r="D24" s="168">
        <v>17</v>
      </c>
      <c r="E24" s="168" t="s">
        <v>528</v>
      </c>
      <c r="F24" s="236" t="s">
        <v>529</v>
      </c>
      <c r="G24" s="248"/>
      <c r="H24" s="235"/>
      <c r="I24" s="235"/>
      <c r="J24" s="237"/>
      <c r="L24" s="235"/>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row>
    <row r="25" spans="1:36" s="234" customFormat="1" ht="52.5" customHeight="1">
      <c r="A25" s="3">
        <v>23</v>
      </c>
      <c r="B25" s="247" t="s">
        <v>2014</v>
      </c>
      <c r="C25" s="235">
        <v>22</v>
      </c>
      <c r="D25" s="235">
        <v>28</v>
      </c>
      <c r="E25" s="168" t="s">
        <v>530</v>
      </c>
      <c r="F25" s="236" t="s">
        <v>263</v>
      </c>
      <c r="G25" s="248"/>
      <c r="H25" s="235"/>
      <c r="I25" s="235"/>
      <c r="J25" s="237"/>
      <c r="L25" s="235"/>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row>
    <row r="26" spans="1:36" s="234" customFormat="1" ht="81.75" customHeight="1">
      <c r="A26" s="3">
        <v>24</v>
      </c>
      <c r="B26" s="247" t="s">
        <v>2015</v>
      </c>
      <c r="C26" s="168">
        <v>14</v>
      </c>
      <c r="D26" s="168">
        <v>17</v>
      </c>
      <c r="E26" s="168" t="s">
        <v>535</v>
      </c>
      <c r="F26" s="236" t="s">
        <v>536</v>
      </c>
      <c r="G26" s="248"/>
      <c r="H26" s="235"/>
      <c r="I26" s="235"/>
      <c r="J26" s="237"/>
      <c r="L26" s="235"/>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row>
    <row r="27" spans="1:36" s="234" customFormat="1" ht="71.25" customHeight="1">
      <c r="A27" s="3">
        <v>25</v>
      </c>
      <c r="B27" s="247" t="s">
        <v>2016</v>
      </c>
      <c r="C27" s="168">
        <v>8</v>
      </c>
      <c r="D27" s="168">
        <v>10</v>
      </c>
      <c r="E27" s="168" t="s">
        <v>537</v>
      </c>
      <c r="F27" s="236" t="s">
        <v>538</v>
      </c>
      <c r="G27" s="248"/>
      <c r="H27" s="235"/>
      <c r="I27" s="235"/>
      <c r="J27" s="237"/>
      <c r="L27" s="235"/>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row>
    <row r="28" spans="1:36" s="234" customFormat="1" ht="56.25" customHeight="1">
      <c r="A28" s="3">
        <v>26</v>
      </c>
      <c r="B28" s="247" t="s">
        <v>2017</v>
      </c>
      <c r="C28" s="235">
        <v>10</v>
      </c>
      <c r="D28" s="235">
        <v>10</v>
      </c>
      <c r="E28" s="168" t="s">
        <v>542</v>
      </c>
      <c r="F28" s="236" t="s">
        <v>541</v>
      </c>
      <c r="G28" s="248"/>
      <c r="H28" s="235"/>
      <c r="I28" s="235"/>
      <c r="J28" s="237"/>
      <c r="L28" s="235"/>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row>
    <row r="29" spans="1:36" s="234" customFormat="1" ht="99.75" customHeight="1">
      <c r="A29" s="3">
        <v>27</v>
      </c>
      <c r="B29" s="247" t="s">
        <v>2018</v>
      </c>
      <c r="C29" s="235">
        <v>20</v>
      </c>
      <c r="D29" s="235">
        <v>24</v>
      </c>
      <c r="E29" s="247" t="s">
        <v>549</v>
      </c>
      <c r="F29" s="236" t="s">
        <v>550</v>
      </c>
      <c r="G29" s="248" t="s">
        <v>551</v>
      </c>
      <c r="H29" s="235"/>
      <c r="I29" s="235"/>
      <c r="J29" s="237"/>
      <c r="L29" s="235"/>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row>
    <row r="30" spans="1:36" s="214" customFormat="1" ht="81.75" customHeight="1">
      <c r="A30" s="3">
        <v>28</v>
      </c>
      <c r="B30" s="216" t="s">
        <v>2076</v>
      </c>
      <c r="C30" s="217">
        <v>23</v>
      </c>
      <c r="D30" s="217">
        <v>28</v>
      </c>
      <c r="E30" s="216" t="s">
        <v>1912</v>
      </c>
      <c r="F30" s="218" t="s">
        <v>2043</v>
      </c>
      <c r="G30" s="21" t="s">
        <v>1913</v>
      </c>
      <c r="H30" s="220" t="s">
        <v>1914</v>
      </c>
      <c r="I30" s="220" t="s">
        <v>1800</v>
      </c>
      <c r="J30" s="218" t="s">
        <v>1915</v>
      </c>
      <c r="K30" s="217"/>
      <c r="L30" s="225">
        <v>43469</v>
      </c>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row>
    <row r="31" spans="1:36" s="234" customFormat="1" ht="66.75" customHeight="1">
      <c r="A31" s="3">
        <v>29</v>
      </c>
      <c r="B31" s="323" t="s">
        <v>2125</v>
      </c>
      <c r="C31" s="235">
        <v>13</v>
      </c>
      <c r="D31" s="235">
        <v>27</v>
      </c>
      <c r="E31" s="323" t="s">
        <v>1797</v>
      </c>
      <c r="F31" s="249" t="s">
        <v>1798</v>
      </c>
      <c r="G31" s="248"/>
      <c r="H31" s="323" t="s">
        <v>1799</v>
      </c>
      <c r="I31" s="235" t="s">
        <v>1800</v>
      </c>
      <c r="J31" s="237"/>
      <c r="K31" s="234" t="s">
        <v>1801</v>
      </c>
      <c r="L31" s="235"/>
      <c r="M31" s="238"/>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row>
    <row r="32" spans="1:36" s="618" customFormat="1" ht="129.75" customHeight="1">
      <c r="A32" s="3">
        <v>30</v>
      </c>
      <c r="B32" s="623" t="s">
        <v>2129</v>
      </c>
      <c r="C32" s="652">
        <v>27</v>
      </c>
      <c r="D32" s="652">
        <v>33</v>
      </c>
      <c r="E32" s="623" t="s">
        <v>1505</v>
      </c>
      <c r="F32" s="653" t="s">
        <v>1506</v>
      </c>
      <c r="G32" s="654" t="s">
        <v>1508</v>
      </c>
      <c r="H32" s="623" t="s">
        <v>1509</v>
      </c>
      <c r="I32" s="623"/>
      <c r="J32" s="653" t="s">
        <v>1507</v>
      </c>
      <c r="K32" s="652"/>
      <c r="L32" s="655">
        <v>43507</v>
      </c>
      <c r="M32" s="652"/>
      <c r="N32" s="656"/>
      <c r="O32" s="656"/>
      <c r="P32" s="656"/>
      <c r="Q32" s="656"/>
      <c r="R32" s="656"/>
      <c r="S32" s="656"/>
      <c r="T32" s="656"/>
      <c r="U32" s="656"/>
      <c r="V32" s="656"/>
      <c r="W32" s="656"/>
      <c r="X32" s="656"/>
      <c r="Y32" s="656"/>
      <c r="Z32" s="656"/>
      <c r="AA32" s="656"/>
      <c r="AB32" s="656"/>
      <c r="AC32" s="656"/>
      <c r="AD32" s="656"/>
      <c r="AE32" s="656"/>
      <c r="AF32" s="656"/>
      <c r="AG32" s="656"/>
      <c r="AH32" s="656"/>
      <c r="AI32" s="656"/>
      <c r="AJ32" s="656"/>
    </row>
    <row r="33" spans="1:46" s="641" customFormat="1" ht="62.25" customHeight="1">
      <c r="A33" s="3">
        <v>31</v>
      </c>
      <c r="B33" s="544" t="s">
        <v>2206</v>
      </c>
      <c r="C33" s="483">
        <v>19</v>
      </c>
      <c r="D33" s="483">
        <v>23</v>
      </c>
      <c r="E33" s="544" t="s">
        <v>71</v>
      </c>
      <c r="F33" s="657">
        <v>3896221</v>
      </c>
      <c r="G33" s="544"/>
      <c r="H33" s="644" t="s">
        <v>422</v>
      </c>
      <c r="I33" s="645" t="s">
        <v>371</v>
      </c>
      <c r="J33" s="483" t="s">
        <v>421</v>
      </c>
      <c r="K33" s="483" t="s">
        <v>168</v>
      </c>
      <c r="L33" s="483"/>
      <c r="M33" s="644"/>
      <c r="N33" s="470"/>
      <c r="O33" s="470"/>
      <c r="P33" s="470"/>
      <c r="Q33" s="470"/>
      <c r="R33" s="470"/>
      <c r="S33" s="470"/>
      <c r="T33" s="470"/>
      <c r="U33" s="470"/>
      <c r="V33" s="470"/>
      <c r="W33" s="470"/>
      <c r="X33" s="470"/>
      <c r="Y33" s="470"/>
      <c r="Z33" s="470"/>
      <c r="AA33" s="470"/>
      <c r="AB33" s="470"/>
      <c r="AC33" s="470"/>
      <c r="AD33" s="470"/>
      <c r="AE33" s="470"/>
      <c r="AF33" s="470"/>
      <c r="AG33" s="470"/>
      <c r="AH33" s="470"/>
      <c r="AI33" s="470"/>
    </row>
    <row r="34" spans="1:46" s="646" customFormat="1" ht="65.25" customHeight="1">
      <c r="A34" s="3">
        <v>32</v>
      </c>
      <c r="B34" s="67" t="s">
        <v>2207</v>
      </c>
      <c r="C34" s="503">
        <v>14</v>
      </c>
      <c r="D34" s="503">
        <v>18</v>
      </c>
      <c r="E34" s="67" t="s">
        <v>1655</v>
      </c>
      <c r="F34" s="647">
        <v>3730429</v>
      </c>
      <c r="G34" s="643" t="s">
        <v>1656</v>
      </c>
      <c r="H34" s="648" t="s">
        <v>269</v>
      </c>
      <c r="I34" s="645" t="s">
        <v>366</v>
      </c>
      <c r="J34" s="642" t="s">
        <v>268</v>
      </c>
      <c r="K34" s="503" t="s">
        <v>68</v>
      </c>
      <c r="L34" s="642"/>
      <c r="M34" s="648"/>
      <c r="N34" s="649"/>
      <c r="O34" s="649"/>
      <c r="P34" s="649"/>
      <c r="Q34" s="649"/>
      <c r="R34" s="649"/>
      <c r="S34" s="649"/>
      <c r="T34" s="649"/>
      <c r="U34" s="649"/>
      <c r="V34" s="649"/>
      <c r="W34" s="649"/>
      <c r="X34" s="649"/>
      <c r="Y34" s="649"/>
      <c r="Z34" s="649"/>
      <c r="AA34" s="649"/>
      <c r="AB34" s="649"/>
      <c r="AC34" s="649"/>
      <c r="AD34" s="649"/>
      <c r="AE34" s="649"/>
      <c r="AF34" s="649"/>
      <c r="AG34" s="649"/>
      <c r="AH34" s="649"/>
      <c r="AI34" s="649"/>
    </row>
    <row r="35" spans="1:46" s="641" customFormat="1" ht="81.75" customHeight="1">
      <c r="A35" s="3">
        <v>33</v>
      </c>
      <c r="B35" s="658" t="s">
        <v>2208</v>
      </c>
      <c r="C35" s="659"/>
      <c r="D35" s="659"/>
      <c r="E35" s="659" t="s">
        <v>1530</v>
      </c>
      <c r="F35" s="660" t="s">
        <v>1532</v>
      </c>
      <c r="G35" s="660"/>
      <c r="H35" s="661"/>
      <c r="I35" s="659"/>
      <c r="J35" s="662"/>
      <c r="K35" s="663"/>
      <c r="L35" s="663"/>
      <c r="M35" s="659"/>
      <c r="N35" s="663"/>
    </row>
    <row r="36" spans="1:46" s="641" customFormat="1" ht="75" customHeight="1">
      <c r="A36" s="3">
        <v>34</v>
      </c>
      <c r="B36" s="544" t="s">
        <v>2209</v>
      </c>
      <c r="C36" s="483"/>
      <c r="D36" s="483"/>
      <c r="E36" s="544" t="s">
        <v>1531</v>
      </c>
      <c r="F36" s="660" t="s">
        <v>1532</v>
      </c>
      <c r="G36" s="660"/>
      <c r="H36" s="652"/>
      <c r="I36" s="483"/>
      <c r="J36" s="662"/>
      <c r="K36" s="664"/>
      <c r="M36" s="483"/>
    </row>
    <row r="37" spans="1:46" s="641" customFormat="1" ht="87" customHeight="1">
      <c r="A37" s="3">
        <v>35</v>
      </c>
      <c r="B37" s="544" t="s">
        <v>2310</v>
      </c>
      <c r="C37" s="503">
        <v>90</v>
      </c>
      <c r="D37" s="503">
        <v>120</v>
      </c>
      <c r="E37" s="544" t="s">
        <v>1582</v>
      </c>
      <c r="F37" s="657">
        <v>3763959</v>
      </c>
      <c r="G37" s="665"/>
      <c r="H37" s="644" t="s">
        <v>416</v>
      </c>
      <c r="I37" s="544" t="s">
        <v>349</v>
      </c>
      <c r="J37" s="68" t="s">
        <v>261</v>
      </c>
      <c r="K37" s="483" t="s">
        <v>188</v>
      </c>
      <c r="L37" s="68" t="s">
        <v>2289</v>
      </c>
      <c r="M37" s="68" t="s">
        <v>2290</v>
      </c>
      <c r="N37" s="470"/>
      <c r="O37" s="470"/>
      <c r="P37" s="470"/>
      <c r="Q37" s="470"/>
      <c r="R37" s="470"/>
      <c r="S37" s="470"/>
      <c r="T37" s="470"/>
      <c r="U37" s="470"/>
      <c r="V37" s="470"/>
      <c r="W37" s="470"/>
      <c r="X37" s="470"/>
      <c r="Y37" s="470"/>
      <c r="Z37" s="470"/>
      <c r="AA37" s="470"/>
      <c r="AB37" s="470"/>
      <c r="AC37" s="470"/>
      <c r="AD37" s="470"/>
      <c r="AE37" s="470"/>
      <c r="AF37" s="470"/>
      <c r="AG37" s="470"/>
      <c r="AH37" s="470"/>
      <c r="AI37" s="470"/>
      <c r="AJ37" s="470"/>
      <c r="AK37" s="470"/>
      <c r="AL37" s="470"/>
      <c r="AM37" s="470"/>
      <c r="AN37" s="470"/>
      <c r="AO37" s="470"/>
      <c r="AP37" s="470"/>
      <c r="AQ37" s="470"/>
      <c r="AR37" s="470"/>
      <c r="AS37" s="470"/>
      <c r="AT37" s="470"/>
    </row>
    <row r="38" spans="1:46" s="234" customFormat="1" ht="76.5" customHeight="1">
      <c r="A38" s="3">
        <v>36</v>
      </c>
      <c r="B38" s="247" t="s">
        <v>2407</v>
      </c>
      <c r="C38" s="235">
        <v>18</v>
      </c>
      <c r="D38" s="235">
        <v>22</v>
      </c>
      <c r="E38" s="247" t="s">
        <v>554</v>
      </c>
      <c r="F38" s="236"/>
      <c r="G38" s="248"/>
      <c r="H38" s="235"/>
      <c r="I38" s="235"/>
      <c r="J38" s="237"/>
      <c r="L38" s="235"/>
      <c r="M38" s="238"/>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row>
    <row r="39" spans="1:46" s="214" customFormat="1" ht="52.5" customHeight="1">
      <c r="A39" s="3">
        <v>37</v>
      </c>
      <c r="B39" s="216" t="s">
        <v>2408</v>
      </c>
      <c r="C39" s="217">
        <v>18</v>
      </c>
      <c r="D39" s="217">
        <v>18</v>
      </c>
      <c r="E39" s="216" t="s">
        <v>484</v>
      </c>
      <c r="F39" s="228"/>
      <c r="G39" s="205"/>
      <c r="H39" s="220"/>
      <c r="I39" s="220"/>
      <c r="J39" s="218"/>
      <c r="K39" s="217"/>
      <c r="L39" s="224"/>
      <c r="M39" s="23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row>
    <row r="40" spans="1:46" s="130" customFormat="1" ht="83.25" customHeight="1">
      <c r="A40" s="3">
        <v>38</v>
      </c>
      <c r="B40" s="130" t="s">
        <v>2416</v>
      </c>
      <c r="C40" s="320">
        <v>10</v>
      </c>
      <c r="D40" s="320">
        <v>12</v>
      </c>
      <c r="E40" s="130" t="s">
        <v>509</v>
      </c>
      <c r="G40" s="123"/>
      <c r="L40" s="168"/>
      <c r="M40" s="332"/>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row>
    <row r="41" spans="1:46" s="130" customFormat="1" ht="79.5" customHeight="1">
      <c r="A41" s="3">
        <v>39</v>
      </c>
      <c r="B41" s="130" t="s">
        <v>2417</v>
      </c>
      <c r="C41" s="320">
        <v>10</v>
      </c>
      <c r="D41" s="320">
        <v>14</v>
      </c>
      <c r="E41" s="130" t="s">
        <v>508</v>
      </c>
      <c r="G41" s="123"/>
      <c r="L41" s="168"/>
      <c r="M41" s="332"/>
      <c r="N41" s="353"/>
      <c r="O41" s="353"/>
      <c r="P41" s="353"/>
      <c r="Q41" s="353"/>
      <c r="R41" s="353"/>
      <c r="S41" s="353"/>
      <c r="T41" s="353"/>
      <c r="U41" s="353"/>
      <c r="V41" s="353"/>
      <c r="W41" s="353"/>
      <c r="X41" s="353"/>
      <c r="Y41" s="353"/>
      <c r="Z41" s="353"/>
      <c r="AA41" s="353"/>
      <c r="AB41" s="353"/>
      <c r="AC41" s="353"/>
      <c r="AD41" s="353"/>
      <c r="AE41" s="353"/>
      <c r="AF41" s="353"/>
      <c r="AG41" s="353"/>
      <c r="AH41" s="353"/>
      <c r="AI41" s="353"/>
      <c r="AJ41" s="353"/>
    </row>
    <row r="42" spans="1:46" ht="26.25" customHeight="1"/>
    <row r="43" spans="1:46" ht="25.5" customHeight="1">
      <c r="B43" s="666" t="s">
        <v>2600</v>
      </c>
    </row>
    <row r="44" spans="1:46" ht="25.5" customHeight="1">
      <c r="B44" s="666"/>
      <c r="L44" s="667" t="s">
        <v>2613</v>
      </c>
      <c r="M44" s="667" t="s">
        <v>2614</v>
      </c>
    </row>
    <row r="45" spans="1:46" s="171" customFormat="1" ht="78" customHeight="1">
      <c r="A45" s="172">
        <v>1</v>
      </c>
      <c r="B45" s="418" t="s">
        <v>2606</v>
      </c>
      <c r="C45" s="415">
        <v>5</v>
      </c>
      <c r="D45" s="415">
        <v>5</v>
      </c>
      <c r="E45" s="418" t="s">
        <v>664</v>
      </c>
      <c r="F45" s="415" t="s">
        <v>665</v>
      </c>
      <c r="G45" s="415"/>
      <c r="H45" s="266" t="s">
        <v>1947</v>
      </c>
      <c r="I45" s="415"/>
      <c r="J45" s="414"/>
      <c r="K45" s="408" t="s">
        <v>2566</v>
      </c>
      <c r="L45" s="419"/>
      <c r="M45" s="415"/>
      <c r="N45" s="419"/>
    </row>
    <row r="46" spans="1:46" s="205" customFormat="1" ht="81" customHeight="1">
      <c r="A46" s="394">
        <v>2</v>
      </c>
      <c r="B46" s="297" t="s">
        <v>2611</v>
      </c>
      <c r="C46" s="394">
        <v>12</v>
      </c>
      <c r="D46" s="394">
        <v>20</v>
      </c>
      <c r="E46" s="297" t="s">
        <v>1629</v>
      </c>
      <c r="F46" s="561">
        <v>3814141</v>
      </c>
      <c r="G46" s="219" t="s">
        <v>1630</v>
      </c>
      <c r="H46" s="608" t="s">
        <v>138</v>
      </c>
      <c r="I46" s="668" t="s">
        <v>373</v>
      </c>
      <c r="J46" s="669" t="s">
        <v>109</v>
      </c>
      <c r="K46" s="394" t="s">
        <v>99</v>
      </c>
      <c r="L46" s="669" t="s">
        <v>2242</v>
      </c>
      <c r="M46" s="669" t="s">
        <v>2243</v>
      </c>
      <c r="N46" s="98"/>
      <c r="O46" s="98"/>
      <c r="P46" s="98"/>
      <c r="Q46" s="98"/>
      <c r="R46" s="98"/>
      <c r="S46" s="98"/>
      <c r="T46" s="98"/>
      <c r="U46" s="98"/>
      <c r="V46" s="98"/>
      <c r="W46" s="98"/>
      <c r="X46" s="98"/>
      <c r="Y46" s="98"/>
      <c r="Z46" s="98"/>
      <c r="AA46" s="98"/>
      <c r="AB46" s="98"/>
      <c r="AC46" s="98"/>
      <c r="AD46" s="98"/>
      <c r="AE46" s="98"/>
      <c r="AF46" s="98"/>
      <c r="AG46" s="98"/>
      <c r="AH46" s="98"/>
      <c r="AI46" s="98"/>
    </row>
    <row r="47" spans="1:46" s="205" customFormat="1" ht="129" customHeight="1">
      <c r="A47" s="394">
        <v>3</v>
      </c>
      <c r="B47" s="297" t="s">
        <v>2612</v>
      </c>
      <c r="C47" s="394">
        <v>20</v>
      </c>
      <c r="D47" s="394">
        <v>27</v>
      </c>
      <c r="E47" s="297" t="s">
        <v>1802</v>
      </c>
      <c r="F47" s="669" t="s">
        <v>1803</v>
      </c>
      <c r="G47" s="219" t="s">
        <v>1630</v>
      </c>
      <c r="H47" s="608" t="s">
        <v>1804</v>
      </c>
      <c r="I47" s="668" t="s">
        <v>365</v>
      </c>
      <c r="J47" s="669" t="s">
        <v>419</v>
      </c>
      <c r="K47" s="394" t="s">
        <v>406</v>
      </c>
      <c r="L47" s="669" t="s">
        <v>1854</v>
      </c>
      <c r="M47" s="669" t="s">
        <v>1855</v>
      </c>
      <c r="N47" s="98"/>
      <c r="O47" s="98"/>
      <c r="P47" s="98"/>
      <c r="Q47" s="98"/>
      <c r="R47" s="98"/>
      <c r="S47" s="98"/>
      <c r="T47" s="98"/>
      <c r="U47" s="98"/>
      <c r="V47" s="98"/>
      <c r="W47" s="98"/>
      <c r="X47" s="98"/>
      <c r="Y47" s="98"/>
      <c r="Z47" s="98"/>
      <c r="AA47" s="98"/>
      <c r="AB47" s="98"/>
      <c r="AC47" s="98"/>
      <c r="AD47" s="98"/>
      <c r="AE47" s="98"/>
      <c r="AF47" s="98"/>
      <c r="AG47" s="98"/>
      <c r="AH47" s="98"/>
      <c r="AI47" s="98"/>
    </row>
    <row r="48" spans="1:46" s="342" customFormat="1" ht="108" customHeight="1">
      <c r="A48" s="172">
        <v>4</v>
      </c>
      <c r="B48" s="428" t="s">
        <v>2626</v>
      </c>
      <c r="C48" s="409">
        <v>5</v>
      </c>
      <c r="D48" s="409">
        <v>5</v>
      </c>
      <c r="E48" s="409" t="s">
        <v>671</v>
      </c>
      <c r="F48" s="409" t="s">
        <v>672</v>
      </c>
      <c r="G48" s="409"/>
      <c r="H48" s="409"/>
      <c r="I48" s="409"/>
      <c r="J48" s="408"/>
      <c r="K48" s="408" t="s">
        <v>2566</v>
      </c>
      <c r="L48" s="429"/>
      <c r="M48" s="409"/>
      <c r="N48" s="429"/>
    </row>
    <row r="49" spans="1:46" s="1" customFormat="1" ht="75.75" customHeight="1">
      <c r="A49" s="3">
        <v>5</v>
      </c>
      <c r="B49" s="544" t="s">
        <v>2902</v>
      </c>
      <c r="C49" s="3">
        <v>14</v>
      </c>
      <c r="D49" s="3">
        <v>14</v>
      </c>
      <c r="E49" s="2" t="s">
        <v>1639</v>
      </c>
      <c r="F49" s="17">
        <v>3736720</v>
      </c>
      <c r="G49" s="21" t="s">
        <v>1640</v>
      </c>
      <c r="H49" s="18" t="s">
        <v>2901</v>
      </c>
      <c r="I49" s="19" t="s">
        <v>378</v>
      </c>
      <c r="J49" s="20" t="s">
        <v>421</v>
      </c>
      <c r="K49" s="3" t="s">
        <v>207</v>
      </c>
      <c r="L49" s="20" t="s">
        <v>2248</v>
      </c>
      <c r="M49" s="20" t="s">
        <v>2249</v>
      </c>
      <c r="N49" s="7"/>
      <c r="O49" s="7"/>
      <c r="P49" s="7"/>
      <c r="Q49" s="7"/>
      <c r="R49" s="7"/>
      <c r="S49" s="7"/>
      <c r="T49" s="7"/>
      <c r="U49" s="7"/>
      <c r="V49" s="7"/>
      <c r="W49" s="7"/>
      <c r="X49" s="7"/>
      <c r="Y49" s="7"/>
      <c r="Z49" s="7"/>
      <c r="AA49" s="7"/>
      <c r="AB49" s="7"/>
      <c r="AC49" s="7"/>
      <c r="AD49" s="7"/>
      <c r="AE49" s="7"/>
      <c r="AF49" s="7"/>
      <c r="AG49" s="7"/>
      <c r="AH49" s="7"/>
      <c r="AI49" s="7"/>
    </row>
    <row r="50" spans="1:46" s="192" customFormat="1" ht="71.25" customHeight="1">
      <c r="A50" s="192">
        <v>6</v>
      </c>
      <c r="B50" s="192" t="s">
        <v>3245</v>
      </c>
      <c r="C50" s="192">
        <v>50</v>
      </c>
      <c r="D50" s="192">
        <v>92</v>
      </c>
      <c r="E50" s="192" t="s">
        <v>1982</v>
      </c>
      <c r="F50" s="193">
        <v>3821009</v>
      </c>
      <c r="G50" s="670" t="s">
        <v>1981</v>
      </c>
      <c r="H50" s="192" t="s">
        <v>1919</v>
      </c>
      <c r="I50" s="192" t="s">
        <v>325</v>
      </c>
      <c r="J50" s="192" t="s">
        <v>108</v>
      </c>
      <c r="K50" s="192" t="s">
        <v>83</v>
      </c>
      <c r="M50" s="192" t="s">
        <v>2300</v>
      </c>
      <c r="N50" s="193" t="s">
        <v>2301</v>
      </c>
    </row>
    <row r="51" spans="1:46" s="192" customFormat="1" ht="83.25" customHeight="1">
      <c r="A51" s="192">
        <v>7</v>
      </c>
      <c r="B51" s="192" t="s">
        <v>3244</v>
      </c>
      <c r="C51" s="192">
        <v>78</v>
      </c>
      <c r="D51" s="192">
        <v>154</v>
      </c>
      <c r="E51" s="192" t="s">
        <v>1476</v>
      </c>
      <c r="F51" s="193" t="s">
        <v>1477</v>
      </c>
      <c r="G51" s="670" t="s">
        <v>1995</v>
      </c>
      <c r="H51" s="192" t="s">
        <v>1478</v>
      </c>
      <c r="I51" s="192" t="s">
        <v>1479</v>
      </c>
      <c r="J51" s="192" t="s">
        <v>1996</v>
      </c>
      <c r="K51" s="192" t="s">
        <v>84</v>
      </c>
      <c r="M51" s="671">
        <v>44112</v>
      </c>
      <c r="N51" s="193" t="s">
        <v>1997</v>
      </c>
    </row>
    <row r="52" spans="1:46" s="129" customFormat="1" ht="88.5" customHeight="1">
      <c r="A52" s="269">
        <v>8</v>
      </c>
      <c r="B52" s="130" t="s">
        <v>3299</v>
      </c>
      <c r="C52" s="131"/>
      <c r="D52" s="131"/>
      <c r="E52" s="130" t="s">
        <v>2650</v>
      </c>
      <c r="F52" s="287"/>
      <c r="G52" s="278"/>
      <c r="H52" s="168"/>
      <c r="I52" s="134"/>
      <c r="J52" s="168"/>
      <c r="K52" s="131"/>
      <c r="L52" s="135"/>
      <c r="M52" s="168"/>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row>
    <row r="53" spans="1:46" s="641" customFormat="1" ht="67.5" customHeight="1">
      <c r="A53" s="483">
        <v>9</v>
      </c>
      <c r="B53" s="544" t="s">
        <v>3526</v>
      </c>
      <c r="C53" s="503">
        <v>37</v>
      </c>
      <c r="D53" s="503">
        <v>70</v>
      </c>
      <c r="E53" s="544" t="s">
        <v>1543</v>
      </c>
      <c r="F53" s="657">
        <v>3824723</v>
      </c>
      <c r="G53" s="643" t="s">
        <v>1544</v>
      </c>
      <c r="H53" s="644" t="s">
        <v>2610</v>
      </c>
      <c r="I53" s="544" t="s">
        <v>329</v>
      </c>
      <c r="J53" s="68" t="s">
        <v>132</v>
      </c>
      <c r="K53" s="483" t="s">
        <v>133</v>
      </c>
      <c r="L53" s="68" t="s">
        <v>2277</v>
      </c>
      <c r="M53" s="68" t="s">
        <v>2278</v>
      </c>
      <c r="N53" s="470"/>
      <c r="O53" s="470"/>
      <c r="P53" s="470"/>
      <c r="Q53" s="470"/>
      <c r="R53" s="470"/>
      <c r="S53" s="470"/>
      <c r="T53" s="470"/>
      <c r="U53" s="470"/>
      <c r="V53" s="470"/>
      <c r="W53" s="470"/>
      <c r="X53" s="470"/>
      <c r="Y53" s="470"/>
      <c r="Z53" s="470"/>
      <c r="AA53" s="470"/>
      <c r="AB53" s="470"/>
      <c r="AC53" s="470"/>
      <c r="AD53" s="470"/>
      <c r="AE53" s="470"/>
      <c r="AF53" s="470"/>
      <c r="AG53" s="470"/>
      <c r="AH53" s="470"/>
      <c r="AI53" s="470"/>
      <c r="AJ53" s="470"/>
      <c r="AK53" s="470"/>
      <c r="AL53" s="470"/>
      <c r="AM53" s="470"/>
      <c r="AN53" s="470"/>
      <c r="AO53" s="470"/>
      <c r="AP53" s="470"/>
      <c r="AQ53" s="470"/>
      <c r="AR53" s="470"/>
      <c r="AS53" s="470"/>
      <c r="AT53" s="470"/>
    </row>
  </sheetData>
  <mergeCells count="2">
    <mergeCell ref="B1:F1"/>
    <mergeCell ref="A2:E2"/>
  </mergeCells>
  <hyperlinks>
    <hyperlink ref="J4" r:id="rId1" xr:uid="{00000000-0004-0000-0A00-000000000000}"/>
    <hyperlink ref="G6" r:id="rId2" xr:uid="{00000000-0004-0000-0A00-000001000000}"/>
    <hyperlink ref="G8" r:id="rId3" xr:uid="{00000000-0004-0000-0A00-000002000000}"/>
    <hyperlink ref="G10" r:id="rId4" xr:uid="{00000000-0004-0000-0A00-000003000000}"/>
    <hyperlink ref="G12" r:id="rId5" xr:uid="{00000000-0004-0000-0A00-000004000000}"/>
    <hyperlink ref="G14" r:id="rId6" xr:uid="{00000000-0004-0000-0A00-000005000000}"/>
    <hyperlink ref="G19" r:id="rId7" xr:uid="{00000000-0004-0000-0A00-000006000000}"/>
    <hyperlink ref="G30" r:id="rId8" xr:uid="{00000000-0004-0000-0A00-000007000000}"/>
    <hyperlink ref="G32" r:id="rId9" xr:uid="{00000000-0004-0000-0A00-000008000000}"/>
    <hyperlink ref="G34" r:id="rId10" xr:uid="{00000000-0004-0000-0A00-000009000000}"/>
    <hyperlink ref="H45" r:id="rId11" xr:uid="{00000000-0004-0000-0A00-00000A000000}"/>
    <hyperlink ref="G46" r:id="rId12" xr:uid="{00000000-0004-0000-0A00-00000B000000}"/>
    <hyperlink ref="G47" r:id="rId13" xr:uid="{00000000-0004-0000-0A00-00000C000000}"/>
    <hyperlink ref="G49" r:id="rId14" xr:uid="{00000000-0004-0000-0A00-00000D000000}"/>
    <hyperlink ref="I50" r:id="rId15" xr:uid="{00000000-0004-0000-0A00-00000E000000}"/>
    <hyperlink ref="G50" r:id="rId16" xr:uid="{00000000-0004-0000-0A00-00000F000000}"/>
    <hyperlink ref="I51" r:id="rId17" xr:uid="{00000000-0004-0000-0A00-000010000000}"/>
    <hyperlink ref="G51" r:id="rId18" xr:uid="{00000000-0004-0000-0A00-000011000000}"/>
    <hyperlink ref="G53" r:id="rId19" xr:uid="{00000000-0004-0000-0A00-00001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ColWidth="10"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429"/>
  <sheetViews>
    <sheetView zoomScale="84" workbookViewId="0">
      <pane ySplit="3" topLeftCell="A40" activePane="bottomLeft" state="frozen"/>
      <selection pane="bottomLeft" activeCell="B45" sqref="B45"/>
    </sheetView>
  </sheetViews>
  <sheetFormatPr defaultColWidth="9.140625" defaultRowHeight="15.75"/>
  <cols>
    <col min="1" max="1" width="6.5703125" style="1" customWidth="1"/>
    <col min="2" max="2" width="23.28515625" style="2" customWidth="1"/>
    <col min="3" max="3" width="7.85546875" style="3" customWidth="1"/>
    <col min="4" max="4" width="7.7109375" style="1" customWidth="1"/>
    <col min="5" max="5" width="31.85546875" style="2" customWidth="1"/>
    <col min="6" max="6" width="20.85546875" style="4" customWidth="1"/>
    <col min="7" max="7" width="30.5703125" style="4" customWidth="1"/>
    <col min="8" max="8" width="27.140625" style="5" customWidth="1"/>
    <col min="9" max="9" width="44.42578125" style="4" customWidth="1"/>
    <col min="10" max="10" width="42.140625" style="3" customWidth="1"/>
    <col min="11" max="11" width="22" style="1" customWidth="1"/>
    <col min="12" max="12" width="15.140625" style="3" customWidth="1"/>
    <col min="13" max="13" width="18.28515625" style="6" customWidth="1"/>
    <col min="14" max="46" width="9.140625" style="7"/>
    <col min="47" max="16384" width="9.140625" style="1"/>
  </cols>
  <sheetData>
    <row r="1" spans="1:46" s="7" customFormat="1" ht="24.75" customHeight="1">
      <c r="A1" s="679" t="s">
        <v>1537</v>
      </c>
      <c r="B1" s="679"/>
      <c r="C1" s="679"/>
      <c r="D1" s="679"/>
      <c r="E1" s="679"/>
      <c r="F1" s="679"/>
      <c r="G1" s="679"/>
      <c r="H1" s="679"/>
      <c r="I1" s="679"/>
      <c r="J1" s="679"/>
      <c r="K1" s="679"/>
      <c r="L1" s="679"/>
      <c r="M1" s="679"/>
    </row>
    <row r="2" spans="1:46" s="7" customFormat="1" ht="21.75" customHeight="1">
      <c r="A2" s="679"/>
      <c r="B2" s="679"/>
      <c r="C2" s="679"/>
      <c r="D2" s="679"/>
      <c r="E2" s="679"/>
      <c r="F2" s="679"/>
      <c r="G2" s="679"/>
      <c r="H2" s="679"/>
      <c r="I2" s="679"/>
      <c r="J2" s="679"/>
      <c r="K2" s="679"/>
      <c r="L2" s="99"/>
      <c r="M2" s="9"/>
    </row>
    <row r="3" spans="1:46" s="100" customFormat="1" ht="21.75" customHeight="1">
      <c r="A3" s="10" t="s">
        <v>152</v>
      </c>
      <c r="B3" s="10" t="s">
        <v>280</v>
      </c>
      <c r="C3" s="10" t="s">
        <v>278</v>
      </c>
      <c r="D3" s="10" t="s">
        <v>279</v>
      </c>
      <c r="E3" s="10" t="s">
        <v>0</v>
      </c>
      <c r="F3" s="10" t="s">
        <v>1</v>
      </c>
      <c r="G3" s="101" t="s">
        <v>460</v>
      </c>
      <c r="H3" s="10" t="s">
        <v>77</v>
      </c>
      <c r="I3" s="10" t="s">
        <v>321</v>
      </c>
      <c r="J3" s="10" t="s">
        <v>74</v>
      </c>
      <c r="K3" s="10" t="s">
        <v>398</v>
      </c>
      <c r="L3" s="10" t="s">
        <v>1419</v>
      </c>
      <c r="M3" s="10" t="s">
        <v>1418</v>
      </c>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row>
    <row r="4" spans="1:46" s="10" customFormat="1" ht="21.75" hidden="1" customHeight="1">
      <c r="G4" s="10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row>
    <row r="5" spans="1:46" s="10" customFormat="1" ht="29.25" customHeight="1">
      <c r="B5" s="102" t="s">
        <v>2638</v>
      </c>
      <c r="G5" s="10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row>
    <row r="6" spans="1:46" ht="69.75">
      <c r="A6" s="3">
        <v>1</v>
      </c>
      <c r="B6" s="2" t="s">
        <v>53</v>
      </c>
      <c r="C6" s="16">
        <v>34</v>
      </c>
      <c r="D6" s="16">
        <v>52</v>
      </c>
      <c r="E6" s="2" t="s">
        <v>1539</v>
      </c>
      <c r="F6" s="17">
        <v>3820980</v>
      </c>
      <c r="G6" s="103" t="s">
        <v>1540</v>
      </c>
      <c r="H6" s="18" t="s">
        <v>180</v>
      </c>
      <c r="I6" s="2" t="s">
        <v>328</v>
      </c>
      <c r="J6" s="20" t="s">
        <v>320</v>
      </c>
      <c r="K6" s="3" t="s">
        <v>181</v>
      </c>
      <c r="L6" s="20" t="s">
        <v>2121</v>
      </c>
      <c r="M6" s="20" t="s">
        <v>2276</v>
      </c>
    </row>
    <row r="7" spans="1:46" ht="60.75" customHeight="1">
      <c r="A7" s="3">
        <v>2</v>
      </c>
      <c r="B7" s="2" t="s">
        <v>54</v>
      </c>
      <c r="C7" s="16">
        <v>44</v>
      </c>
      <c r="D7" s="16">
        <v>90</v>
      </c>
      <c r="E7" s="2" t="s">
        <v>1541</v>
      </c>
      <c r="F7" s="22" t="s">
        <v>2163</v>
      </c>
      <c r="G7" s="21" t="s">
        <v>1542</v>
      </c>
      <c r="H7" s="18" t="s">
        <v>2164</v>
      </c>
      <c r="I7" s="2" t="s">
        <v>2165</v>
      </c>
      <c r="J7" s="20" t="s">
        <v>2166</v>
      </c>
      <c r="K7" s="3" t="s">
        <v>2167</v>
      </c>
      <c r="L7" s="20" t="s">
        <v>2264</v>
      </c>
      <c r="M7" s="20" t="s">
        <v>2307</v>
      </c>
    </row>
    <row r="8" spans="1:46" ht="78" customHeight="1">
      <c r="A8" s="3">
        <v>3</v>
      </c>
      <c r="B8" s="2" t="s">
        <v>55</v>
      </c>
      <c r="C8" s="3">
        <v>24</v>
      </c>
      <c r="D8" s="3">
        <v>34</v>
      </c>
      <c r="E8" s="2" t="s">
        <v>1545</v>
      </c>
      <c r="F8" s="17">
        <v>3732092</v>
      </c>
      <c r="G8" s="21" t="s">
        <v>1546</v>
      </c>
      <c r="H8" s="18" t="s">
        <v>1876</v>
      </c>
      <c r="I8" s="2" t="s">
        <v>330</v>
      </c>
      <c r="J8" s="20" t="s">
        <v>290</v>
      </c>
      <c r="K8" s="3" t="s">
        <v>400</v>
      </c>
      <c r="L8" s="20" t="s">
        <v>464</v>
      </c>
      <c r="M8" s="20" t="s">
        <v>2279</v>
      </c>
    </row>
    <row r="9" spans="1:46" ht="69.75" customHeight="1">
      <c r="A9" s="3">
        <v>4</v>
      </c>
      <c r="B9" s="2" t="s">
        <v>276</v>
      </c>
      <c r="C9" s="3">
        <v>20</v>
      </c>
      <c r="D9" s="3">
        <v>39</v>
      </c>
      <c r="E9" s="2" t="s">
        <v>1547</v>
      </c>
      <c r="F9" s="17">
        <v>3768722</v>
      </c>
      <c r="G9" s="21" t="s">
        <v>1972</v>
      </c>
      <c r="H9" s="18" t="s">
        <v>98</v>
      </c>
      <c r="I9" s="2" t="s">
        <v>331</v>
      </c>
      <c r="J9" s="20" t="s">
        <v>1973</v>
      </c>
      <c r="K9" s="3" t="s">
        <v>126</v>
      </c>
      <c r="L9" s="20" t="s">
        <v>2263</v>
      </c>
      <c r="M9" s="20" t="s">
        <v>2308</v>
      </c>
    </row>
    <row r="10" spans="1:46" s="30" customFormat="1" ht="63" customHeight="1">
      <c r="A10" s="3">
        <v>5</v>
      </c>
      <c r="B10" s="2" t="s">
        <v>251</v>
      </c>
      <c r="C10" s="3">
        <v>46</v>
      </c>
      <c r="D10" s="3">
        <v>66</v>
      </c>
      <c r="E10" s="2" t="s">
        <v>1572</v>
      </c>
      <c r="F10" s="28" t="s">
        <v>27</v>
      </c>
      <c r="G10" s="21" t="s">
        <v>1972</v>
      </c>
      <c r="H10" s="18" t="s">
        <v>1943</v>
      </c>
      <c r="I10" s="2" t="s">
        <v>1886</v>
      </c>
      <c r="J10" s="20" t="s">
        <v>1978</v>
      </c>
      <c r="K10" s="3" t="s">
        <v>171</v>
      </c>
      <c r="L10" s="20" t="s">
        <v>1979</v>
      </c>
      <c r="M10" s="18" t="s">
        <v>1980</v>
      </c>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row>
    <row r="11" spans="1:46" s="104" customFormat="1" ht="63" customHeight="1">
      <c r="A11" s="3">
        <v>6</v>
      </c>
      <c r="B11" s="105" t="s">
        <v>227</v>
      </c>
      <c r="C11" s="106">
        <v>35</v>
      </c>
      <c r="D11" s="106">
        <v>48</v>
      </c>
      <c r="E11" s="105" t="s">
        <v>1569</v>
      </c>
      <c r="F11" s="107" t="s">
        <v>35</v>
      </c>
      <c r="G11" s="21" t="s">
        <v>2211</v>
      </c>
      <c r="H11" s="108" t="s">
        <v>1779</v>
      </c>
      <c r="I11" s="105" t="s">
        <v>2212</v>
      </c>
      <c r="J11" s="105" t="s">
        <v>2213</v>
      </c>
      <c r="K11" s="106" t="s">
        <v>2214</v>
      </c>
      <c r="L11" s="106" t="s">
        <v>2215</v>
      </c>
      <c r="M11" s="108" t="s">
        <v>2216</v>
      </c>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row>
    <row r="12" spans="1:46" ht="77.25" customHeight="1">
      <c r="A12" s="3">
        <v>7</v>
      </c>
      <c r="B12" s="2" t="s">
        <v>56</v>
      </c>
      <c r="C12" s="3">
        <v>26</v>
      </c>
      <c r="D12" s="3">
        <v>38</v>
      </c>
      <c r="E12" s="2" t="s">
        <v>1548</v>
      </c>
      <c r="F12" s="17">
        <v>2210317</v>
      </c>
      <c r="G12" s="21" t="s">
        <v>1549</v>
      </c>
      <c r="H12" s="18" t="s">
        <v>1730</v>
      </c>
      <c r="I12" s="2" t="s">
        <v>332</v>
      </c>
      <c r="J12" s="20" t="s">
        <v>12</v>
      </c>
      <c r="K12" s="3" t="s">
        <v>93</v>
      </c>
      <c r="L12" s="20" t="s">
        <v>2217</v>
      </c>
      <c r="M12" s="20" t="s">
        <v>2219</v>
      </c>
    </row>
    <row r="13" spans="1:46" ht="72.75" customHeight="1">
      <c r="A13" s="3">
        <v>8</v>
      </c>
      <c r="B13" s="2" t="s">
        <v>57</v>
      </c>
      <c r="C13" s="3">
        <v>61</v>
      </c>
      <c r="D13" s="3">
        <v>75</v>
      </c>
      <c r="E13" s="2" t="s">
        <v>1550</v>
      </c>
      <c r="F13" s="17">
        <v>3768591</v>
      </c>
      <c r="G13" s="21" t="s">
        <v>1551</v>
      </c>
      <c r="H13" s="18" t="s">
        <v>155</v>
      </c>
      <c r="I13" s="2" t="s">
        <v>333</v>
      </c>
      <c r="J13" s="110" t="s">
        <v>154</v>
      </c>
      <c r="K13" s="3" t="s">
        <v>156</v>
      </c>
      <c r="L13" s="20" t="s">
        <v>2271</v>
      </c>
      <c r="M13" s="20" t="s">
        <v>464</v>
      </c>
    </row>
    <row r="14" spans="1:46" ht="70.5" customHeight="1">
      <c r="A14" s="3">
        <v>9</v>
      </c>
      <c r="B14" s="2" t="s">
        <v>15</v>
      </c>
      <c r="C14" s="3">
        <v>30</v>
      </c>
      <c r="D14" s="3">
        <v>36</v>
      </c>
      <c r="E14" s="2" t="s">
        <v>1552</v>
      </c>
      <c r="F14" s="17">
        <v>3896638</v>
      </c>
      <c r="G14" s="21" t="s">
        <v>1553</v>
      </c>
      <c r="H14" s="18" t="s">
        <v>130</v>
      </c>
      <c r="I14" s="2" t="s">
        <v>2280</v>
      </c>
      <c r="J14" s="20" t="s">
        <v>129</v>
      </c>
      <c r="K14" s="3" t="s">
        <v>131</v>
      </c>
      <c r="L14" s="20" t="s">
        <v>1447</v>
      </c>
      <c r="M14" s="18" t="s">
        <v>1950</v>
      </c>
    </row>
    <row r="15" spans="1:46" ht="68.45" customHeight="1">
      <c r="A15" s="3">
        <v>10</v>
      </c>
      <c r="B15" s="2" t="s">
        <v>29</v>
      </c>
      <c r="C15" s="3">
        <v>49</v>
      </c>
      <c r="D15" s="3">
        <v>49</v>
      </c>
      <c r="E15" s="2" t="s">
        <v>1554</v>
      </c>
      <c r="F15" s="28" t="s">
        <v>28</v>
      </c>
      <c r="G15" s="21" t="s">
        <v>1555</v>
      </c>
      <c r="H15" s="18" t="s">
        <v>1789</v>
      </c>
      <c r="I15" s="2" t="s">
        <v>334</v>
      </c>
      <c r="J15" s="2" t="s">
        <v>125</v>
      </c>
      <c r="K15" s="3" t="s">
        <v>126</v>
      </c>
      <c r="L15" s="20" t="s">
        <v>2065</v>
      </c>
      <c r="M15" s="20" t="s">
        <v>2334</v>
      </c>
    </row>
    <row r="16" spans="1:46" ht="66.95" customHeight="1">
      <c r="A16" s="3">
        <v>11</v>
      </c>
      <c r="B16" s="2" t="s">
        <v>264</v>
      </c>
      <c r="C16" s="3">
        <v>36</v>
      </c>
      <c r="D16" s="3">
        <v>70</v>
      </c>
      <c r="E16" s="2" t="s">
        <v>1556</v>
      </c>
      <c r="F16" s="17">
        <v>3820158</v>
      </c>
      <c r="G16" s="21" t="s">
        <v>1557</v>
      </c>
      <c r="H16" s="18" t="s">
        <v>8</v>
      </c>
      <c r="I16" s="2" t="s">
        <v>335</v>
      </c>
      <c r="J16" s="20" t="s">
        <v>7</v>
      </c>
      <c r="K16" s="3" t="s">
        <v>92</v>
      </c>
      <c r="L16" s="20" t="s">
        <v>2217</v>
      </c>
      <c r="M16" s="20" t="s">
        <v>2219</v>
      </c>
    </row>
    <row r="17" spans="1:46" ht="78" customHeight="1">
      <c r="A17" s="3">
        <v>12</v>
      </c>
      <c r="B17" s="2" t="s">
        <v>42</v>
      </c>
      <c r="C17" s="3">
        <v>30</v>
      </c>
      <c r="D17" s="3">
        <v>51</v>
      </c>
      <c r="E17" s="2" t="s">
        <v>1558</v>
      </c>
      <c r="F17" s="54" t="s">
        <v>30</v>
      </c>
      <c r="G17" s="21" t="s">
        <v>1559</v>
      </c>
      <c r="H17" s="18" t="s">
        <v>117</v>
      </c>
      <c r="I17" s="2" t="s">
        <v>336</v>
      </c>
      <c r="J17" s="20" t="s">
        <v>116</v>
      </c>
      <c r="K17" s="3" t="s">
        <v>92</v>
      </c>
      <c r="L17" s="20" t="s">
        <v>2246</v>
      </c>
      <c r="M17" s="20" t="s">
        <v>2256</v>
      </c>
    </row>
    <row r="18" spans="1:46" ht="60" customHeight="1">
      <c r="A18" s="3">
        <v>13</v>
      </c>
      <c r="B18" s="2" t="s">
        <v>275</v>
      </c>
      <c r="C18" s="3">
        <v>34</v>
      </c>
      <c r="D18" s="3">
        <v>54</v>
      </c>
      <c r="E18" s="2" t="s">
        <v>1560</v>
      </c>
      <c r="F18" s="17">
        <v>3824836</v>
      </c>
      <c r="G18" s="21" t="s">
        <v>2591</v>
      </c>
      <c r="H18" s="18" t="s">
        <v>140</v>
      </c>
      <c r="I18" s="2" t="s">
        <v>337</v>
      </c>
      <c r="J18" s="20" t="s">
        <v>139</v>
      </c>
      <c r="K18" s="3" t="s">
        <v>141</v>
      </c>
      <c r="L18" s="20" t="s">
        <v>2230</v>
      </c>
      <c r="M18" s="20" t="s">
        <v>2234</v>
      </c>
    </row>
    <row r="19" spans="1:46" ht="60.75" customHeight="1">
      <c r="A19" s="3">
        <v>14</v>
      </c>
      <c r="B19" s="2" t="s">
        <v>75</v>
      </c>
      <c r="C19" s="3">
        <v>28</v>
      </c>
      <c r="D19" s="3">
        <v>34</v>
      </c>
      <c r="E19" s="2" t="s">
        <v>1561</v>
      </c>
      <c r="F19" s="17">
        <v>2464464</v>
      </c>
      <c r="G19" s="21" t="s">
        <v>1562</v>
      </c>
      <c r="H19" s="18"/>
      <c r="I19" s="2" t="s">
        <v>338</v>
      </c>
      <c r="J19" s="3" t="s">
        <v>327</v>
      </c>
      <c r="K19" s="3" t="s">
        <v>189</v>
      </c>
      <c r="L19" s="20" t="s">
        <v>2231</v>
      </c>
      <c r="M19" s="20" t="s">
        <v>2261</v>
      </c>
    </row>
    <row r="20" spans="1:46" s="111" customFormat="1" ht="66.599999999999994" customHeight="1">
      <c r="A20" s="3">
        <v>15</v>
      </c>
      <c r="B20" s="112" t="s">
        <v>289</v>
      </c>
      <c r="C20" s="28">
        <v>47</v>
      </c>
      <c r="D20" s="28">
        <v>55</v>
      </c>
      <c r="E20" s="112" t="s">
        <v>1579</v>
      </c>
      <c r="F20" s="17" t="s">
        <v>204</v>
      </c>
      <c r="G20" s="21" t="s">
        <v>1562</v>
      </c>
      <c r="H20" s="113" t="s">
        <v>205</v>
      </c>
      <c r="I20" s="2" t="s">
        <v>346</v>
      </c>
      <c r="J20" s="28" t="s">
        <v>412</v>
      </c>
      <c r="K20" s="28" t="s">
        <v>401</v>
      </c>
      <c r="L20" s="20" t="s">
        <v>2227</v>
      </c>
      <c r="M20" s="20" t="s">
        <v>1450</v>
      </c>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row>
    <row r="21" spans="1:46" ht="84" customHeight="1">
      <c r="A21" s="3">
        <v>16</v>
      </c>
      <c r="B21" s="2" t="s">
        <v>208</v>
      </c>
      <c r="C21" s="3">
        <v>69</v>
      </c>
      <c r="D21" s="3">
        <v>90</v>
      </c>
      <c r="E21" s="2" t="s">
        <v>1563</v>
      </c>
      <c r="F21" s="17">
        <v>3769494</v>
      </c>
      <c r="G21" s="21" t="s">
        <v>1564</v>
      </c>
      <c r="H21" s="18" t="s">
        <v>3422</v>
      </c>
      <c r="I21" s="2" t="s">
        <v>339</v>
      </c>
      <c r="J21" s="20" t="s">
        <v>255</v>
      </c>
      <c r="K21" s="3" t="s">
        <v>256</v>
      </c>
      <c r="L21" s="20" t="s">
        <v>2221</v>
      </c>
      <c r="M21" s="20" t="s">
        <v>2222</v>
      </c>
    </row>
    <row r="22" spans="1:46" ht="56.25" customHeight="1">
      <c r="A22" s="3">
        <v>17</v>
      </c>
      <c r="B22" s="2" t="s">
        <v>211</v>
      </c>
      <c r="C22" s="3">
        <v>21</v>
      </c>
      <c r="D22" s="3">
        <v>25</v>
      </c>
      <c r="E22" s="2" t="s">
        <v>1565</v>
      </c>
      <c r="F22" s="28" t="s">
        <v>36</v>
      </c>
      <c r="G22" s="21" t="s">
        <v>1566</v>
      </c>
      <c r="H22" s="18" t="s">
        <v>215</v>
      </c>
      <c r="I22" s="2" t="s">
        <v>340</v>
      </c>
      <c r="J22" s="3" t="s">
        <v>214</v>
      </c>
      <c r="K22" s="3" t="s">
        <v>216</v>
      </c>
      <c r="L22" s="20" t="s">
        <v>1854</v>
      </c>
      <c r="M22" s="20" t="s">
        <v>1855</v>
      </c>
    </row>
    <row r="23" spans="1:46" ht="82.5" customHeight="1">
      <c r="A23" s="3">
        <v>18</v>
      </c>
      <c r="B23" s="2" t="s">
        <v>212</v>
      </c>
      <c r="C23" s="3">
        <v>22</v>
      </c>
      <c r="D23" s="3">
        <v>29</v>
      </c>
      <c r="E23" s="2" t="s">
        <v>1567</v>
      </c>
      <c r="F23" s="22" t="s">
        <v>213</v>
      </c>
      <c r="G23" s="21" t="s">
        <v>1568</v>
      </c>
      <c r="H23" s="18" t="s">
        <v>1869</v>
      </c>
      <c r="I23" s="2" t="s">
        <v>341</v>
      </c>
      <c r="J23" s="20" t="s">
        <v>1852</v>
      </c>
      <c r="K23" s="3" t="s">
        <v>1853</v>
      </c>
      <c r="L23" s="20" t="s">
        <v>1854</v>
      </c>
      <c r="M23" s="20" t="s">
        <v>1855</v>
      </c>
    </row>
    <row r="24" spans="1:46" s="104" customFormat="1" ht="61.5" customHeight="1">
      <c r="A24" s="3">
        <v>19</v>
      </c>
      <c r="B24" s="105" t="s">
        <v>232</v>
      </c>
      <c r="C24" s="106">
        <v>30</v>
      </c>
      <c r="D24" s="106">
        <v>36</v>
      </c>
      <c r="E24" s="105" t="s">
        <v>1570</v>
      </c>
      <c r="F24" s="115">
        <v>3823332</v>
      </c>
      <c r="G24" s="21" t="s">
        <v>1571</v>
      </c>
      <c r="H24" s="108" t="s">
        <v>1527</v>
      </c>
      <c r="I24" s="105" t="s">
        <v>342</v>
      </c>
      <c r="J24" s="106" t="s">
        <v>257</v>
      </c>
      <c r="K24" s="106" t="s">
        <v>188</v>
      </c>
      <c r="L24" s="116" t="s">
        <v>2281</v>
      </c>
      <c r="M24" s="116" t="s">
        <v>2282</v>
      </c>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row>
    <row r="25" spans="1:46" s="30" customFormat="1" ht="78.75" customHeight="1">
      <c r="A25" s="3">
        <v>20</v>
      </c>
      <c r="B25" s="2" t="s">
        <v>243</v>
      </c>
      <c r="C25" s="3">
        <v>65</v>
      </c>
      <c r="D25" s="3">
        <v>84</v>
      </c>
      <c r="E25" s="2" t="s">
        <v>1573</v>
      </c>
      <c r="F25" s="28">
        <v>3.7839610000000001</v>
      </c>
      <c r="G25" s="21" t="s">
        <v>2309</v>
      </c>
      <c r="H25" s="18" t="s">
        <v>3330</v>
      </c>
      <c r="I25" s="2" t="s">
        <v>3346</v>
      </c>
      <c r="J25" s="20" t="s">
        <v>3319</v>
      </c>
      <c r="K25" s="3" t="s">
        <v>133</v>
      </c>
      <c r="L25" s="117" t="s">
        <v>3347</v>
      </c>
      <c r="M25" s="117" t="s">
        <v>3348</v>
      </c>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row>
    <row r="26" spans="1:46" s="111" customFormat="1" ht="68.25" customHeight="1">
      <c r="A26" s="3">
        <v>21</v>
      </c>
      <c r="B26" s="112" t="s">
        <v>238</v>
      </c>
      <c r="C26" s="28">
        <v>35</v>
      </c>
      <c r="D26" s="28">
        <v>39</v>
      </c>
      <c r="E26" s="112" t="s">
        <v>1574</v>
      </c>
      <c r="F26" s="17">
        <v>3818339</v>
      </c>
      <c r="G26" s="21" t="s">
        <v>2177</v>
      </c>
      <c r="H26" s="113" t="s">
        <v>411</v>
      </c>
      <c r="I26" s="2" t="s">
        <v>331</v>
      </c>
      <c r="J26" s="28" t="s">
        <v>409</v>
      </c>
      <c r="K26" s="28" t="s">
        <v>188</v>
      </c>
      <c r="L26" s="20" t="s">
        <v>2284</v>
      </c>
      <c r="M26" s="20" t="s">
        <v>2285</v>
      </c>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row>
    <row r="27" spans="1:46" s="118" customFormat="1" ht="81.75" customHeight="1">
      <c r="A27" s="3">
        <v>22</v>
      </c>
      <c r="B27" s="119" t="s">
        <v>85</v>
      </c>
      <c r="C27" s="107">
        <v>39</v>
      </c>
      <c r="D27" s="107">
        <v>108</v>
      </c>
      <c r="E27" s="119" t="s">
        <v>1575</v>
      </c>
      <c r="F27" s="115">
        <v>3811770</v>
      </c>
      <c r="G27" s="120" t="s">
        <v>1576</v>
      </c>
      <c r="H27" s="121" t="s">
        <v>1931</v>
      </c>
      <c r="I27" s="105" t="s">
        <v>344</v>
      </c>
      <c r="J27" s="107" t="s">
        <v>86</v>
      </c>
      <c r="K27" s="107" t="s">
        <v>406</v>
      </c>
      <c r="L27" s="107" t="s">
        <v>1933</v>
      </c>
      <c r="M27" s="121" t="s">
        <v>1934</v>
      </c>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row>
    <row r="28" spans="1:46" s="111" customFormat="1" ht="65.099999999999994" customHeight="1">
      <c r="A28" s="3">
        <v>23</v>
      </c>
      <c r="B28" s="112" t="s">
        <v>19</v>
      </c>
      <c r="C28" s="28">
        <v>33</v>
      </c>
      <c r="D28" s="28">
        <v>50</v>
      </c>
      <c r="E28" s="112" t="s">
        <v>1577</v>
      </c>
      <c r="F28" s="17">
        <v>3819501</v>
      </c>
      <c r="G28" s="21" t="s">
        <v>1578</v>
      </c>
      <c r="H28" s="113" t="s">
        <v>79</v>
      </c>
      <c r="I28" s="2" t="s">
        <v>345</v>
      </c>
      <c r="J28" s="28" t="s">
        <v>410</v>
      </c>
      <c r="K28" s="28" t="s">
        <v>189</v>
      </c>
      <c r="L28" s="20" t="s">
        <v>2218</v>
      </c>
      <c r="M28" s="20" t="s">
        <v>2220</v>
      </c>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row>
    <row r="29" spans="1:46" s="111" customFormat="1" ht="63" customHeight="1">
      <c r="A29" s="3">
        <v>24</v>
      </c>
      <c r="B29" s="112" t="s">
        <v>305</v>
      </c>
      <c r="C29" s="28">
        <v>38</v>
      </c>
      <c r="D29" s="28">
        <v>52</v>
      </c>
      <c r="E29" s="112" t="s">
        <v>306</v>
      </c>
      <c r="F29" s="112" t="s">
        <v>3364</v>
      </c>
      <c r="G29" s="21" t="s">
        <v>3365</v>
      </c>
      <c r="H29" s="113" t="s">
        <v>3366</v>
      </c>
      <c r="I29" s="2" t="s">
        <v>3367</v>
      </c>
      <c r="J29" s="28" t="s">
        <v>3368</v>
      </c>
      <c r="K29" s="28" t="s">
        <v>3369</v>
      </c>
      <c r="L29" s="68" t="s">
        <v>3370</v>
      </c>
      <c r="M29" s="68" t="s">
        <v>3371</v>
      </c>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row>
    <row r="30" spans="1:46" s="111" customFormat="1" ht="63.75" customHeight="1">
      <c r="A30" s="3">
        <v>25</v>
      </c>
      <c r="B30" s="112" t="s">
        <v>312</v>
      </c>
      <c r="C30" s="28">
        <v>33</v>
      </c>
      <c r="D30" s="28">
        <v>54</v>
      </c>
      <c r="E30" s="112" t="s">
        <v>262</v>
      </c>
      <c r="F30" s="22" t="s">
        <v>263</v>
      </c>
      <c r="G30" s="103"/>
      <c r="H30" s="113" t="s">
        <v>1921</v>
      </c>
      <c r="I30" s="2" t="s">
        <v>347</v>
      </c>
      <c r="J30" s="28" t="s">
        <v>413</v>
      </c>
      <c r="K30" s="28" t="s">
        <v>188</v>
      </c>
      <c r="L30" s="20" t="s">
        <v>2260</v>
      </c>
      <c r="M30" s="20" t="s">
        <v>2286</v>
      </c>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row>
    <row r="31" spans="1:46" s="111" customFormat="1" ht="70.5" customHeight="1">
      <c r="A31" s="3">
        <v>26</v>
      </c>
      <c r="B31" s="112" t="s">
        <v>317</v>
      </c>
      <c r="C31" s="28">
        <v>38</v>
      </c>
      <c r="D31" s="28">
        <v>44</v>
      </c>
      <c r="E31" s="112" t="s">
        <v>1580</v>
      </c>
      <c r="F31" s="22" t="s">
        <v>318</v>
      </c>
      <c r="G31" s="21" t="s">
        <v>1581</v>
      </c>
      <c r="H31" s="113" t="s">
        <v>319</v>
      </c>
      <c r="I31" s="2" t="s">
        <v>328</v>
      </c>
      <c r="J31" s="28" t="s">
        <v>136</v>
      </c>
      <c r="K31" s="28"/>
      <c r="L31" s="20" t="s">
        <v>2287</v>
      </c>
      <c r="M31" s="20" t="s">
        <v>2288</v>
      </c>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row>
    <row r="32" spans="1:46" ht="65.25" customHeight="1">
      <c r="A32" s="3">
        <v>27</v>
      </c>
      <c r="B32" s="2" t="s">
        <v>3321</v>
      </c>
      <c r="C32" s="3">
        <v>44</v>
      </c>
      <c r="D32" s="3">
        <v>54</v>
      </c>
      <c r="E32" s="2" t="s">
        <v>1583</v>
      </c>
      <c r="F32" s="17">
        <v>3766666</v>
      </c>
      <c r="G32" s="21" t="s">
        <v>1584</v>
      </c>
      <c r="H32" s="18" t="s">
        <v>415</v>
      </c>
      <c r="I32" s="2" t="s">
        <v>348</v>
      </c>
      <c r="J32" s="20" t="s">
        <v>414</v>
      </c>
      <c r="K32" s="3"/>
      <c r="L32" s="20" t="s">
        <v>2291</v>
      </c>
      <c r="M32" s="20" t="s">
        <v>2292</v>
      </c>
    </row>
    <row r="33" spans="1:46" ht="80.25" customHeight="1">
      <c r="A33" s="3">
        <v>28</v>
      </c>
      <c r="B33" s="2" t="s">
        <v>166</v>
      </c>
      <c r="C33" s="3">
        <v>50</v>
      </c>
      <c r="D33" s="3">
        <v>60</v>
      </c>
      <c r="E33" s="2" t="s">
        <v>1586</v>
      </c>
      <c r="F33" s="17">
        <v>3817878</v>
      </c>
      <c r="G33" s="21" t="s">
        <v>1587</v>
      </c>
      <c r="H33" s="18" t="s">
        <v>170</v>
      </c>
      <c r="I33" s="2" t="s">
        <v>352</v>
      </c>
      <c r="J33" s="3" t="s">
        <v>169</v>
      </c>
      <c r="K33" s="3" t="s">
        <v>171</v>
      </c>
      <c r="L33" s="20" t="s">
        <v>2293</v>
      </c>
      <c r="M33" s="20" t="s">
        <v>2294</v>
      </c>
    </row>
    <row r="34" spans="1:46" ht="66" customHeight="1">
      <c r="A34" s="3">
        <v>29</v>
      </c>
      <c r="B34" s="2" t="s">
        <v>200</v>
      </c>
      <c r="C34" s="3">
        <v>34</v>
      </c>
      <c r="D34" s="3">
        <v>44</v>
      </c>
      <c r="E34" s="2" t="s">
        <v>1588</v>
      </c>
      <c r="F34" s="54" t="s">
        <v>1883</v>
      </c>
      <c r="G34" s="21" t="s">
        <v>1884</v>
      </c>
      <c r="H34" s="123" t="s">
        <v>1880</v>
      </c>
      <c r="I34" s="2" t="s">
        <v>2137</v>
      </c>
      <c r="J34" s="2" t="s">
        <v>2138</v>
      </c>
      <c r="K34" s="3" t="s">
        <v>1881</v>
      </c>
      <c r="L34" s="20" t="s">
        <v>1885</v>
      </c>
      <c r="M34" s="2" t="s">
        <v>2139</v>
      </c>
    </row>
    <row r="35" spans="1:46" ht="57" customHeight="1">
      <c r="A35" s="3">
        <v>30</v>
      </c>
      <c r="B35" s="2" t="s">
        <v>435</v>
      </c>
      <c r="C35" s="3">
        <v>29</v>
      </c>
      <c r="D35" s="3">
        <v>39</v>
      </c>
      <c r="E35" s="2" t="s">
        <v>436</v>
      </c>
      <c r="F35" s="22" t="s">
        <v>437</v>
      </c>
      <c r="G35" s="21" t="s">
        <v>1832</v>
      </c>
      <c r="H35" s="18" t="s">
        <v>1833</v>
      </c>
      <c r="I35" s="2" t="s">
        <v>438</v>
      </c>
      <c r="J35" s="1" t="s">
        <v>439</v>
      </c>
      <c r="K35" s="3"/>
      <c r="L35" s="20" t="s">
        <v>2295</v>
      </c>
      <c r="M35" s="20" t="s">
        <v>2296</v>
      </c>
    </row>
    <row r="36" spans="1:46" s="30" customFormat="1" ht="67.5" customHeight="1">
      <c r="A36" s="3">
        <v>31</v>
      </c>
      <c r="B36" s="2" t="s">
        <v>3266</v>
      </c>
      <c r="C36" s="3">
        <v>20</v>
      </c>
      <c r="D36" s="3">
        <v>30</v>
      </c>
      <c r="E36" s="2" t="s">
        <v>292</v>
      </c>
      <c r="F36" s="28">
        <v>3912777</v>
      </c>
      <c r="G36" s="124" t="s">
        <v>446</v>
      </c>
      <c r="I36" s="2" t="s">
        <v>438</v>
      </c>
      <c r="J36" s="20"/>
      <c r="K36" s="3"/>
      <c r="L36" s="20" t="s">
        <v>2295</v>
      </c>
      <c r="M36" s="20" t="s">
        <v>2296</v>
      </c>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row>
    <row r="37" spans="1:46" s="125" customFormat="1" ht="67.5" customHeight="1">
      <c r="A37" s="3">
        <v>32</v>
      </c>
      <c r="B37" s="105" t="s">
        <v>1727</v>
      </c>
      <c r="C37" s="106">
        <v>38</v>
      </c>
      <c r="D37" s="106">
        <v>56</v>
      </c>
      <c r="E37" s="105" t="s">
        <v>1728</v>
      </c>
      <c r="F37" s="126" t="s">
        <v>1786</v>
      </c>
      <c r="G37" s="21" t="s">
        <v>1787</v>
      </c>
      <c r="H37" s="108" t="s">
        <v>1788</v>
      </c>
      <c r="I37" s="105" t="s">
        <v>1762</v>
      </c>
      <c r="J37" s="127"/>
      <c r="K37" s="106" t="s">
        <v>126</v>
      </c>
      <c r="L37" s="127" t="s">
        <v>1822</v>
      </c>
      <c r="M37" s="127" t="s">
        <v>1823</v>
      </c>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row>
    <row r="38" spans="1:46" s="129" customFormat="1" ht="86.25" customHeight="1">
      <c r="A38" s="3">
        <v>33</v>
      </c>
      <c r="B38" s="130" t="s">
        <v>1824</v>
      </c>
      <c r="C38" s="131">
        <v>38</v>
      </c>
      <c r="D38" s="131">
        <v>85</v>
      </c>
      <c r="E38" s="130" t="s">
        <v>1825</v>
      </c>
      <c r="F38" s="132" t="s">
        <v>1826</v>
      </c>
      <c r="G38" s="133" t="s">
        <v>1827</v>
      </c>
      <c r="H38" s="130" t="s">
        <v>1828</v>
      </c>
      <c r="I38" s="130" t="s">
        <v>2609</v>
      </c>
      <c r="J38" s="134" t="s">
        <v>2608</v>
      </c>
      <c r="K38" s="131" t="s">
        <v>161</v>
      </c>
      <c r="L38" s="135">
        <v>44280</v>
      </c>
      <c r="M38" s="135">
        <v>46106</v>
      </c>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row>
    <row r="39" spans="1:46" s="129" customFormat="1" ht="42.75" customHeight="1">
      <c r="A39" s="106"/>
      <c r="B39" s="137" t="s">
        <v>2637</v>
      </c>
      <c r="C39" s="131"/>
      <c r="D39" s="131"/>
      <c r="E39" s="130"/>
      <c r="F39" s="132"/>
      <c r="G39" s="133"/>
      <c r="H39" s="130"/>
      <c r="I39" s="130"/>
      <c r="J39" s="134"/>
      <c r="K39" s="131"/>
      <c r="L39" s="135"/>
      <c r="M39" s="135"/>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row>
    <row r="40" spans="1:46" s="125" customFormat="1" ht="77.25" customHeight="1">
      <c r="A40" s="3">
        <v>34</v>
      </c>
      <c r="B40" s="105" t="s">
        <v>452</v>
      </c>
      <c r="C40" s="106">
        <v>48</v>
      </c>
      <c r="D40" s="106">
        <v>52</v>
      </c>
      <c r="E40" s="105" t="s">
        <v>453</v>
      </c>
      <c r="F40" s="107" t="s">
        <v>454</v>
      </c>
      <c r="G40" s="21" t="s">
        <v>458</v>
      </c>
      <c r="H40" s="108" t="s">
        <v>457</v>
      </c>
      <c r="I40" s="105" t="s">
        <v>2915</v>
      </c>
      <c r="J40" s="127" t="s">
        <v>456</v>
      </c>
      <c r="K40" s="106" t="s">
        <v>455</v>
      </c>
      <c r="L40" s="127" t="s">
        <v>1820</v>
      </c>
      <c r="M40" s="127" t="s">
        <v>1821</v>
      </c>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row>
    <row r="41" spans="1:46" s="138" customFormat="1" ht="40.5" customHeight="1">
      <c r="A41" s="3"/>
      <c r="B41" s="139" t="s">
        <v>3527</v>
      </c>
      <c r="C41" s="140">
        <f>SUM(C6:C40)</f>
        <v>1268</v>
      </c>
      <c r="D41" s="140">
        <f>SUM(D6:D40)</f>
        <v>1822</v>
      </c>
      <c r="E41" s="141"/>
      <c r="F41" s="142"/>
      <c r="G41" s="143"/>
      <c r="H41" s="144"/>
      <c r="I41" s="145"/>
      <c r="J41" s="146"/>
      <c r="K41" s="146"/>
      <c r="L41" s="146"/>
      <c r="M41" s="147"/>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row>
    <row r="42" spans="1:46" s="7" customFormat="1" ht="23.25">
      <c r="A42" s="3"/>
      <c r="B42" s="83"/>
      <c r="C42" s="75"/>
      <c r="E42" s="83"/>
      <c r="F42" s="84"/>
      <c r="G42" s="148"/>
      <c r="H42" s="9"/>
      <c r="I42" s="84"/>
      <c r="J42" s="75"/>
      <c r="L42" s="75"/>
      <c r="M42" s="9"/>
    </row>
    <row r="43" spans="1:46" s="7" customFormat="1" ht="23.25">
      <c r="A43" s="83"/>
      <c r="B43" s="83"/>
      <c r="C43" s="75"/>
      <c r="E43" s="83"/>
      <c r="F43" s="84"/>
      <c r="G43" s="148"/>
      <c r="H43" s="9"/>
      <c r="I43" s="84"/>
      <c r="J43" s="75"/>
      <c r="L43" s="75"/>
      <c r="M43" s="9"/>
    </row>
    <row r="44" spans="1:46" s="7" customFormat="1" ht="39" customHeight="1">
      <c r="A44" s="83"/>
      <c r="B44" s="149" t="s">
        <v>3528</v>
      </c>
      <c r="C44" s="75"/>
      <c r="E44" s="83"/>
      <c r="F44" s="84"/>
      <c r="G44" s="148"/>
      <c r="H44" s="9"/>
      <c r="I44" s="84"/>
      <c r="J44" s="75"/>
      <c r="L44" s="75"/>
      <c r="M44" s="9"/>
    </row>
    <row r="45" spans="1:46" s="7" customFormat="1" ht="23.25">
      <c r="A45" s="83"/>
      <c r="B45" s="83"/>
      <c r="C45" s="75"/>
      <c r="E45" s="83"/>
      <c r="F45" s="84"/>
      <c r="G45" s="148"/>
      <c r="H45" s="9"/>
      <c r="I45" s="84"/>
      <c r="J45" s="75"/>
      <c r="L45" s="75"/>
      <c r="M45" s="9"/>
    </row>
    <row r="46" spans="1:46" s="7" customFormat="1" ht="23.25">
      <c r="A46" s="83"/>
      <c r="B46" s="83"/>
      <c r="C46" s="75"/>
      <c r="E46" s="83"/>
      <c r="F46" s="84"/>
      <c r="G46" s="148"/>
      <c r="H46" s="9"/>
      <c r="I46" s="84"/>
      <c r="J46" s="75"/>
      <c r="L46" s="75"/>
      <c r="M46" s="9"/>
    </row>
    <row r="47" spans="1:46" s="7" customFormat="1" ht="23.25">
      <c r="A47" s="83"/>
      <c r="B47" s="83"/>
      <c r="C47" s="75"/>
      <c r="E47" s="83"/>
      <c r="F47" s="84"/>
      <c r="G47" s="148"/>
      <c r="H47" s="9"/>
      <c r="I47" s="84"/>
      <c r="J47" s="75"/>
      <c r="L47" s="75"/>
      <c r="M47" s="9"/>
    </row>
    <row r="48" spans="1:46" s="7" customFormat="1" ht="23.25">
      <c r="A48" s="83"/>
      <c r="B48" s="83"/>
      <c r="C48" s="75"/>
      <c r="E48" s="83"/>
      <c r="F48" s="84"/>
      <c r="G48" s="148"/>
      <c r="H48" s="9"/>
      <c r="I48" s="84"/>
      <c r="J48" s="75"/>
      <c r="L48" s="75"/>
      <c r="M48" s="9"/>
    </row>
    <row r="49" spans="1:13" s="7" customFormat="1" ht="23.25">
      <c r="A49" s="83"/>
      <c r="B49" s="83"/>
      <c r="C49" s="75"/>
      <c r="E49" s="83"/>
      <c r="F49" s="84"/>
      <c r="G49" s="148"/>
      <c r="H49" s="9"/>
      <c r="I49" s="84"/>
      <c r="J49" s="75"/>
      <c r="L49" s="75"/>
      <c r="M49" s="9"/>
    </row>
    <row r="50" spans="1:13" s="7" customFormat="1" ht="23.25">
      <c r="A50" s="83"/>
      <c r="B50" s="83"/>
      <c r="C50" s="75"/>
      <c r="E50" s="83"/>
      <c r="F50" s="84"/>
      <c r="G50" s="148"/>
      <c r="H50" s="9"/>
      <c r="I50" s="84"/>
      <c r="J50" s="75"/>
      <c r="L50" s="75"/>
      <c r="M50" s="9"/>
    </row>
    <row r="51" spans="1:13" s="7" customFormat="1" ht="23.25">
      <c r="A51" s="83"/>
      <c r="B51" s="83"/>
      <c r="C51" s="75"/>
      <c r="E51" s="83"/>
      <c r="F51" s="84"/>
      <c r="G51" s="148"/>
      <c r="H51" s="9"/>
      <c r="I51" s="84"/>
      <c r="J51" s="75"/>
      <c r="L51" s="75"/>
      <c r="M51" s="9"/>
    </row>
    <row r="52" spans="1:13" s="7" customFormat="1" ht="23.25">
      <c r="A52" s="83"/>
      <c r="B52" s="83"/>
      <c r="C52" s="75"/>
      <c r="E52" s="83"/>
      <c r="F52" s="84"/>
      <c r="G52" s="148"/>
      <c r="H52" s="9"/>
      <c r="I52" s="84"/>
      <c r="J52" s="75"/>
      <c r="L52" s="75"/>
      <c r="M52" s="9"/>
    </row>
    <row r="53" spans="1:13" s="7" customFormat="1" ht="23.25">
      <c r="A53" s="83"/>
      <c r="B53" s="83"/>
      <c r="C53" s="75"/>
      <c r="E53" s="83"/>
      <c r="F53" s="84"/>
      <c r="G53" s="148"/>
      <c r="H53" s="9"/>
      <c r="I53" s="84"/>
      <c r="J53" s="75"/>
      <c r="L53" s="75"/>
      <c r="M53" s="9"/>
    </row>
    <row r="54" spans="1:13" s="7" customFormat="1" ht="23.25">
      <c r="A54" s="83"/>
      <c r="B54" s="83"/>
      <c r="C54" s="75"/>
      <c r="E54" s="83"/>
      <c r="F54" s="84"/>
      <c r="G54" s="148"/>
      <c r="H54" s="9"/>
      <c r="I54" s="84"/>
      <c r="J54" s="75"/>
      <c r="L54" s="75"/>
      <c r="M54" s="9"/>
    </row>
    <row r="55" spans="1:13" s="7" customFormat="1" ht="23.25">
      <c r="A55" s="83"/>
      <c r="B55" s="83"/>
      <c r="C55" s="75"/>
      <c r="E55" s="83"/>
      <c r="F55" s="84"/>
      <c r="G55" s="148"/>
      <c r="H55" s="9"/>
      <c r="I55" s="84"/>
      <c r="J55" s="75"/>
      <c r="L55" s="75"/>
      <c r="M55" s="9"/>
    </row>
    <row r="56" spans="1:13" s="7" customFormat="1" ht="23.25">
      <c r="A56" s="83"/>
      <c r="B56" s="83"/>
      <c r="C56" s="75"/>
      <c r="E56" s="83"/>
      <c r="F56" s="84"/>
      <c r="G56" s="148"/>
      <c r="H56" s="9"/>
      <c r="I56" s="84"/>
      <c r="J56" s="75"/>
      <c r="L56" s="75"/>
      <c r="M56" s="9"/>
    </row>
    <row r="57" spans="1:13" s="7" customFormat="1" ht="23.25">
      <c r="B57" s="83"/>
      <c r="C57" s="75"/>
      <c r="E57" s="83"/>
      <c r="F57" s="84"/>
      <c r="G57" s="148"/>
      <c r="H57" s="9"/>
      <c r="I57" s="84"/>
      <c r="J57" s="75"/>
      <c r="L57" s="75"/>
      <c r="M57" s="9"/>
    </row>
    <row r="58" spans="1:13" s="7" customFormat="1" ht="23.25">
      <c r="B58" s="83"/>
      <c r="C58" s="75"/>
      <c r="E58" s="83"/>
      <c r="F58" s="84"/>
      <c r="G58" s="148"/>
      <c r="H58" s="9"/>
      <c r="I58" s="84"/>
      <c r="J58" s="75"/>
      <c r="L58" s="75"/>
      <c r="M58" s="9"/>
    </row>
    <row r="59" spans="1:13" s="7" customFormat="1" ht="23.25">
      <c r="B59" s="83"/>
      <c r="C59" s="75"/>
      <c r="E59" s="83"/>
      <c r="F59" s="84"/>
      <c r="G59" s="148"/>
      <c r="H59" s="9"/>
      <c r="I59" s="84"/>
      <c r="J59" s="75"/>
      <c r="L59" s="75"/>
      <c r="M59" s="9"/>
    </row>
    <row r="60" spans="1:13" s="7" customFormat="1" ht="23.25">
      <c r="B60" s="83"/>
      <c r="C60" s="75"/>
      <c r="E60" s="83"/>
      <c r="F60" s="84"/>
      <c r="G60" s="148"/>
      <c r="H60" s="9"/>
      <c r="I60" s="84"/>
      <c r="J60" s="75"/>
      <c r="L60" s="75"/>
      <c r="M60" s="9"/>
    </row>
    <row r="61" spans="1:13" s="7" customFormat="1" ht="23.25">
      <c r="B61" s="83"/>
      <c r="C61" s="75"/>
      <c r="E61" s="83"/>
      <c r="F61" s="84"/>
      <c r="G61" s="148"/>
      <c r="H61" s="9"/>
      <c r="I61" s="84"/>
      <c r="J61" s="75"/>
      <c r="L61" s="75"/>
      <c r="M61" s="9"/>
    </row>
    <row r="62" spans="1:13" s="7" customFormat="1" ht="23.25">
      <c r="B62" s="83"/>
      <c r="C62" s="75"/>
      <c r="E62" s="83"/>
      <c r="F62" s="84"/>
      <c r="G62" s="148"/>
      <c r="H62" s="9"/>
      <c r="I62" s="84"/>
      <c r="J62" s="75"/>
      <c r="L62" s="75"/>
      <c r="M62" s="9"/>
    </row>
    <row r="63" spans="1:13" s="7" customFormat="1" ht="23.25">
      <c r="B63" s="83"/>
      <c r="C63" s="75"/>
      <c r="E63" s="83"/>
      <c r="F63" s="84"/>
      <c r="G63" s="148"/>
      <c r="H63" s="9"/>
      <c r="I63" s="84"/>
      <c r="J63" s="75"/>
      <c r="L63" s="75"/>
      <c r="M63" s="9"/>
    </row>
    <row r="64" spans="1:13" s="7" customFormat="1" ht="23.25">
      <c r="B64" s="83"/>
      <c r="C64" s="75"/>
      <c r="E64" s="83"/>
      <c r="F64" s="84"/>
      <c r="G64" s="148"/>
      <c r="H64" s="9"/>
      <c r="I64" s="84"/>
      <c r="J64" s="75"/>
      <c r="L64" s="75"/>
      <c r="M64" s="9"/>
    </row>
    <row r="65" spans="2:13" s="7" customFormat="1" ht="23.25">
      <c r="B65" s="83"/>
      <c r="C65" s="75"/>
      <c r="E65" s="83"/>
      <c r="F65" s="84"/>
      <c r="G65" s="148"/>
      <c r="H65" s="9"/>
      <c r="I65" s="84"/>
      <c r="J65" s="75"/>
      <c r="L65" s="75"/>
      <c r="M65" s="9"/>
    </row>
    <row r="66" spans="2:13" s="7" customFormat="1" ht="23.25">
      <c r="B66" s="83"/>
      <c r="C66" s="75"/>
      <c r="E66" s="83"/>
      <c r="F66" s="84"/>
      <c r="G66" s="148"/>
      <c r="H66" s="9"/>
      <c r="I66" s="84"/>
      <c r="J66" s="75"/>
      <c r="L66" s="75"/>
      <c r="M66" s="9"/>
    </row>
    <row r="67" spans="2:13" s="7" customFormat="1" ht="23.25">
      <c r="B67" s="83"/>
      <c r="C67" s="75"/>
      <c r="E67" s="83"/>
      <c r="F67" s="84"/>
      <c r="G67" s="148"/>
      <c r="H67" s="9"/>
      <c r="I67" s="84"/>
      <c r="J67" s="75"/>
      <c r="L67" s="75"/>
      <c r="M67" s="9"/>
    </row>
    <row r="68" spans="2:13" s="7" customFormat="1" ht="23.25">
      <c r="B68" s="83"/>
      <c r="C68" s="75"/>
      <c r="E68" s="83"/>
      <c r="F68" s="84"/>
      <c r="G68" s="148"/>
      <c r="H68" s="9"/>
      <c r="I68" s="84"/>
      <c r="J68" s="75"/>
      <c r="L68" s="75"/>
      <c r="M68" s="9"/>
    </row>
    <row r="69" spans="2:13" s="7" customFormat="1" ht="23.25">
      <c r="B69" s="83"/>
      <c r="C69" s="75"/>
      <c r="E69" s="83"/>
      <c r="F69" s="84"/>
      <c r="G69" s="148"/>
      <c r="H69" s="9"/>
      <c r="I69" s="84"/>
      <c r="J69" s="75"/>
      <c r="L69" s="75"/>
      <c r="M69" s="9"/>
    </row>
    <row r="70" spans="2:13" s="7" customFormat="1" ht="23.25">
      <c r="B70" s="83"/>
      <c r="C70" s="75"/>
      <c r="E70" s="83"/>
      <c r="F70" s="84"/>
      <c r="G70" s="148"/>
      <c r="H70" s="9"/>
      <c r="I70" s="84"/>
      <c r="J70" s="75"/>
      <c r="L70" s="75"/>
      <c r="M70" s="9"/>
    </row>
    <row r="71" spans="2:13" s="7" customFormat="1" ht="23.25">
      <c r="B71" s="83"/>
      <c r="C71" s="75"/>
      <c r="E71" s="83"/>
      <c r="F71" s="84"/>
      <c r="G71" s="148"/>
      <c r="H71" s="9"/>
      <c r="I71" s="84"/>
      <c r="J71" s="75"/>
      <c r="L71" s="75"/>
      <c r="M71" s="9"/>
    </row>
    <row r="72" spans="2:13" s="7" customFormat="1" ht="23.25">
      <c r="B72" s="83"/>
      <c r="C72" s="75"/>
      <c r="E72" s="83"/>
      <c r="F72" s="84"/>
      <c r="G72" s="148"/>
      <c r="H72" s="9"/>
      <c r="I72" s="84"/>
      <c r="J72" s="75"/>
      <c r="L72" s="75"/>
      <c r="M72" s="9"/>
    </row>
    <row r="73" spans="2:13" s="7" customFormat="1" ht="23.25">
      <c r="B73" s="83"/>
      <c r="C73" s="75"/>
      <c r="E73" s="83"/>
      <c r="F73" s="84"/>
      <c r="G73" s="148"/>
      <c r="H73" s="9"/>
      <c r="I73" s="84"/>
      <c r="J73" s="75"/>
      <c r="L73" s="75"/>
      <c r="M73" s="9"/>
    </row>
    <row r="74" spans="2:13" s="7" customFormat="1">
      <c r="B74" s="83"/>
      <c r="C74" s="75"/>
      <c r="E74" s="83"/>
      <c r="F74" s="84"/>
      <c r="G74" s="84"/>
      <c r="H74" s="9"/>
      <c r="I74" s="84"/>
      <c r="J74" s="75"/>
      <c r="L74" s="75"/>
      <c r="M74" s="9"/>
    </row>
    <row r="75" spans="2:13" s="7" customFormat="1">
      <c r="B75" s="83"/>
      <c r="C75" s="75"/>
      <c r="E75" s="83"/>
      <c r="F75" s="84"/>
      <c r="G75" s="84"/>
      <c r="H75" s="9"/>
      <c r="I75" s="84"/>
      <c r="J75" s="75"/>
      <c r="L75" s="75"/>
      <c r="M75" s="9"/>
    </row>
    <row r="76" spans="2:13" s="7" customFormat="1">
      <c r="B76" s="83"/>
      <c r="C76" s="75"/>
      <c r="E76" s="83"/>
      <c r="F76" s="84"/>
      <c r="G76" s="84"/>
      <c r="H76" s="9"/>
      <c r="I76" s="84"/>
      <c r="J76" s="75"/>
      <c r="L76" s="75"/>
      <c r="M76" s="9"/>
    </row>
    <row r="77" spans="2:13" s="7" customFormat="1">
      <c r="B77" s="83"/>
      <c r="C77" s="75"/>
      <c r="E77" s="83"/>
      <c r="F77" s="84"/>
      <c r="G77" s="84"/>
      <c r="H77" s="9"/>
      <c r="I77" s="84"/>
      <c r="J77" s="75"/>
      <c r="L77" s="75"/>
      <c r="M77" s="9"/>
    </row>
    <row r="78" spans="2:13" s="7" customFormat="1">
      <c r="B78" s="83"/>
      <c r="C78" s="75"/>
      <c r="E78" s="83"/>
      <c r="F78" s="84"/>
      <c r="G78" s="84"/>
      <c r="H78" s="9"/>
      <c r="I78" s="84"/>
      <c r="J78" s="75"/>
      <c r="L78" s="75"/>
      <c r="M78" s="9"/>
    </row>
    <row r="79" spans="2:13" s="7" customFormat="1">
      <c r="B79" s="83"/>
      <c r="C79" s="75"/>
      <c r="E79" s="83"/>
      <c r="F79" s="84"/>
      <c r="G79" s="84"/>
      <c r="H79" s="9"/>
      <c r="I79" s="84"/>
      <c r="J79" s="75"/>
      <c r="L79" s="75"/>
      <c r="M79" s="9"/>
    </row>
    <row r="80" spans="2:13" s="7" customFormat="1">
      <c r="B80" s="83"/>
      <c r="C80" s="75"/>
      <c r="E80" s="83"/>
      <c r="F80" s="84"/>
      <c r="G80" s="84"/>
      <c r="H80" s="9"/>
      <c r="I80" s="84"/>
      <c r="J80" s="75"/>
      <c r="L80" s="75"/>
      <c r="M80" s="9"/>
    </row>
    <row r="81" spans="2:13" s="7" customFormat="1">
      <c r="B81" s="83"/>
      <c r="C81" s="75"/>
      <c r="E81" s="83"/>
      <c r="F81" s="84"/>
      <c r="G81" s="84"/>
      <c r="H81" s="9"/>
      <c r="I81" s="84"/>
      <c r="J81" s="75"/>
      <c r="L81" s="75"/>
      <c r="M81" s="9"/>
    </row>
    <row r="82" spans="2:13" s="7" customFormat="1">
      <c r="B82" s="83"/>
      <c r="C82" s="75"/>
      <c r="E82" s="83"/>
      <c r="F82" s="84"/>
      <c r="G82" s="84"/>
      <c r="H82" s="9"/>
      <c r="I82" s="84"/>
      <c r="J82" s="75"/>
      <c r="L82" s="75"/>
      <c r="M82" s="9"/>
    </row>
    <row r="83" spans="2:13" s="7" customFormat="1">
      <c r="B83" s="83"/>
      <c r="C83" s="75"/>
      <c r="E83" s="83"/>
      <c r="F83" s="84"/>
      <c r="G83" s="84"/>
      <c r="H83" s="9"/>
      <c r="I83" s="84"/>
      <c r="J83" s="75"/>
      <c r="L83" s="75"/>
      <c r="M83" s="9"/>
    </row>
    <row r="84" spans="2:13" s="7" customFormat="1">
      <c r="B84" s="83"/>
      <c r="C84" s="75"/>
      <c r="E84" s="83"/>
      <c r="F84" s="84"/>
      <c r="G84" s="84"/>
      <c r="H84" s="9"/>
      <c r="I84" s="84"/>
      <c r="J84" s="75"/>
      <c r="L84" s="75"/>
      <c r="M84" s="9"/>
    </row>
    <row r="85" spans="2:13" s="7" customFormat="1">
      <c r="B85" s="83"/>
      <c r="C85" s="75"/>
      <c r="E85" s="83"/>
      <c r="F85" s="84"/>
      <c r="G85" s="84"/>
      <c r="H85" s="9"/>
      <c r="I85" s="84"/>
      <c r="J85" s="75"/>
      <c r="L85" s="75"/>
      <c r="M85" s="9"/>
    </row>
    <row r="86" spans="2:13" s="7" customFormat="1">
      <c r="B86" s="83"/>
      <c r="C86" s="75"/>
      <c r="E86" s="83"/>
      <c r="F86" s="84"/>
      <c r="G86" s="84"/>
      <c r="H86" s="9"/>
      <c r="I86" s="84"/>
      <c r="J86" s="75"/>
      <c r="L86" s="75"/>
      <c r="M86" s="9"/>
    </row>
    <row r="87" spans="2:13" s="7" customFormat="1">
      <c r="B87" s="83"/>
      <c r="C87" s="75"/>
      <c r="E87" s="83"/>
      <c r="F87" s="84"/>
      <c r="G87" s="84"/>
      <c r="H87" s="9"/>
      <c r="I87" s="84"/>
      <c r="J87" s="75"/>
      <c r="L87" s="75"/>
      <c r="M87" s="9"/>
    </row>
    <row r="88" spans="2:13" s="7" customFormat="1">
      <c r="B88" s="83"/>
      <c r="C88" s="75"/>
      <c r="E88" s="83"/>
      <c r="F88" s="84"/>
      <c r="G88" s="84"/>
      <c r="H88" s="9"/>
      <c r="I88" s="84"/>
      <c r="J88" s="75"/>
      <c r="L88" s="75"/>
      <c r="M88" s="9"/>
    </row>
    <row r="89" spans="2:13" s="7" customFormat="1">
      <c r="B89" s="83"/>
      <c r="C89" s="75"/>
      <c r="E89" s="83"/>
      <c r="F89" s="84"/>
      <c r="G89" s="84"/>
      <c r="H89" s="9"/>
      <c r="I89" s="84"/>
      <c r="J89" s="75"/>
      <c r="L89" s="75"/>
      <c r="M89" s="9"/>
    </row>
    <row r="90" spans="2:13" s="7" customFormat="1">
      <c r="B90" s="83"/>
      <c r="C90" s="75"/>
      <c r="E90" s="83"/>
      <c r="F90" s="84"/>
      <c r="G90" s="84"/>
      <c r="H90" s="9"/>
      <c r="I90" s="84"/>
      <c r="J90" s="75"/>
      <c r="L90" s="75"/>
      <c r="M90" s="9"/>
    </row>
    <row r="91" spans="2:13" s="7" customFormat="1">
      <c r="B91" s="83"/>
      <c r="C91" s="75"/>
      <c r="E91" s="83"/>
      <c r="F91" s="84"/>
      <c r="G91" s="84"/>
      <c r="H91" s="9"/>
      <c r="I91" s="84"/>
      <c r="J91" s="75"/>
      <c r="L91" s="75"/>
      <c r="M91" s="9"/>
    </row>
    <row r="92" spans="2:13" s="7" customFormat="1">
      <c r="B92" s="83"/>
      <c r="C92" s="75"/>
      <c r="E92" s="83"/>
      <c r="F92" s="84"/>
      <c r="G92" s="84"/>
      <c r="H92" s="9"/>
      <c r="I92" s="84"/>
      <c r="J92" s="75"/>
      <c r="L92" s="75"/>
      <c r="M92" s="9"/>
    </row>
    <row r="93" spans="2:13" s="7" customFormat="1">
      <c r="B93" s="83"/>
      <c r="C93" s="75"/>
      <c r="E93" s="83"/>
      <c r="F93" s="84"/>
      <c r="G93" s="84"/>
      <c r="H93" s="9"/>
      <c r="I93" s="84"/>
      <c r="J93" s="75"/>
      <c r="L93" s="75"/>
      <c r="M93" s="9"/>
    </row>
    <row r="94" spans="2:13" s="7" customFormat="1">
      <c r="B94" s="83"/>
      <c r="C94" s="75"/>
      <c r="E94" s="83"/>
      <c r="F94" s="84"/>
      <c r="G94" s="84"/>
      <c r="H94" s="9"/>
      <c r="I94" s="84"/>
      <c r="J94" s="75"/>
      <c r="L94" s="75"/>
      <c r="M94" s="9"/>
    </row>
    <row r="95" spans="2:13" s="7" customFormat="1">
      <c r="B95" s="83"/>
      <c r="C95" s="75"/>
      <c r="E95" s="83"/>
      <c r="F95" s="84"/>
      <c r="G95" s="84"/>
      <c r="H95" s="9"/>
      <c r="I95" s="84"/>
      <c r="J95" s="75"/>
      <c r="L95" s="75"/>
      <c r="M95" s="9"/>
    </row>
    <row r="96" spans="2:13" s="7" customFormat="1">
      <c r="B96" s="83"/>
      <c r="C96" s="75"/>
      <c r="E96" s="83"/>
      <c r="F96" s="84"/>
      <c r="G96" s="84"/>
      <c r="H96" s="9"/>
      <c r="I96" s="84"/>
      <c r="J96" s="75"/>
      <c r="L96" s="75"/>
      <c r="M96" s="9"/>
    </row>
    <row r="97" spans="2:13" s="7" customFormat="1">
      <c r="B97" s="83"/>
      <c r="C97" s="75"/>
      <c r="E97" s="83"/>
      <c r="F97" s="84"/>
      <c r="G97" s="84"/>
      <c r="H97" s="9"/>
      <c r="I97" s="84"/>
      <c r="J97" s="75"/>
      <c r="L97" s="75"/>
      <c r="M97" s="9"/>
    </row>
    <row r="98" spans="2:13" s="7" customFormat="1">
      <c r="B98" s="83"/>
      <c r="C98" s="75"/>
      <c r="E98" s="83"/>
      <c r="F98" s="84"/>
      <c r="G98" s="84"/>
      <c r="H98" s="9"/>
      <c r="I98" s="84"/>
      <c r="J98" s="75"/>
      <c r="L98" s="75"/>
      <c r="M98" s="9"/>
    </row>
    <row r="99" spans="2:13" s="7" customFormat="1">
      <c r="B99" s="83"/>
      <c r="C99" s="75"/>
      <c r="E99" s="83"/>
      <c r="F99" s="84"/>
      <c r="G99" s="84"/>
      <c r="H99" s="9"/>
      <c r="I99" s="84"/>
      <c r="J99" s="75"/>
      <c r="L99" s="75"/>
      <c r="M99" s="9"/>
    </row>
    <row r="100" spans="2:13" s="7" customFormat="1">
      <c r="B100" s="83"/>
      <c r="C100" s="75"/>
      <c r="E100" s="83"/>
      <c r="F100" s="84"/>
      <c r="G100" s="84"/>
      <c r="H100" s="9"/>
      <c r="I100" s="84"/>
      <c r="J100" s="75"/>
      <c r="L100" s="75"/>
      <c r="M100" s="9"/>
    </row>
    <row r="101" spans="2:13" s="7" customFormat="1">
      <c r="B101" s="83"/>
      <c r="C101" s="75"/>
      <c r="E101" s="83"/>
      <c r="F101" s="84"/>
      <c r="G101" s="84"/>
      <c r="H101" s="9"/>
      <c r="I101" s="84"/>
      <c r="J101" s="75"/>
      <c r="L101" s="75"/>
      <c r="M101" s="9"/>
    </row>
    <row r="102" spans="2:13" s="7" customFormat="1">
      <c r="B102" s="83"/>
      <c r="C102" s="75"/>
      <c r="E102" s="83"/>
      <c r="F102" s="84"/>
      <c r="G102" s="84"/>
      <c r="H102" s="9"/>
      <c r="I102" s="84"/>
      <c r="J102" s="75"/>
      <c r="L102" s="75"/>
      <c r="M102" s="9"/>
    </row>
    <row r="103" spans="2:13" s="7" customFormat="1">
      <c r="B103" s="83"/>
      <c r="C103" s="75"/>
      <c r="E103" s="83"/>
      <c r="F103" s="84"/>
      <c r="G103" s="84"/>
      <c r="H103" s="9"/>
      <c r="I103" s="84"/>
      <c r="J103" s="75"/>
      <c r="L103" s="75"/>
      <c r="M103" s="9"/>
    </row>
    <row r="104" spans="2:13" s="7" customFormat="1">
      <c r="B104" s="83"/>
      <c r="C104" s="75"/>
      <c r="E104" s="83"/>
      <c r="F104" s="84"/>
      <c r="G104" s="84"/>
      <c r="H104" s="9"/>
      <c r="I104" s="84"/>
      <c r="J104" s="75"/>
      <c r="L104" s="75"/>
      <c r="M104" s="9"/>
    </row>
    <row r="105" spans="2:13" s="7" customFormat="1">
      <c r="B105" s="83"/>
      <c r="C105" s="75"/>
      <c r="E105" s="83"/>
      <c r="F105" s="84"/>
      <c r="G105" s="84"/>
      <c r="H105" s="9"/>
      <c r="I105" s="84"/>
      <c r="J105" s="75"/>
      <c r="L105" s="75"/>
      <c r="M105" s="9"/>
    </row>
    <row r="106" spans="2:13" s="7" customFormat="1">
      <c r="B106" s="83"/>
      <c r="C106" s="75"/>
      <c r="E106" s="83"/>
      <c r="F106" s="84"/>
      <c r="G106" s="84"/>
      <c r="H106" s="9"/>
      <c r="I106" s="84"/>
      <c r="J106" s="75"/>
      <c r="L106" s="75"/>
      <c r="M106" s="9"/>
    </row>
    <row r="107" spans="2:13" s="7" customFormat="1">
      <c r="B107" s="83"/>
      <c r="C107" s="75"/>
      <c r="E107" s="83"/>
      <c r="F107" s="84"/>
      <c r="G107" s="84"/>
      <c r="H107" s="9"/>
      <c r="I107" s="84"/>
      <c r="J107" s="75"/>
      <c r="L107" s="75"/>
      <c r="M107" s="9"/>
    </row>
    <row r="108" spans="2:13" s="7" customFormat="1">
      <c r="B108" s="83"/>
      <c r="C108" s="75"/>
      <c r="E108" s="83"/>
      <c r="F108" s="84"/>
      <c r="G108" s="84"/>
      <c r="H108" s="9"/>
      <c r="I108" s="84"/>
      <c r="J108" s="75"/>
      <c r="L108" s="75"/>
      <c r="M108" s="9"/>
    </row>
    <row r="109" spans="2:13" s="7" customFormat="1">
      <c r="B109" s="83"/>
      <c r="C109" s="75"/>
      <c r="E109" s="83"/>
      <c r="F109" s="84"/>
      <c r="G109" s="84"/>
      <c r="H109" s="9"/>
      <c r="I109" s="84"/>
      <c r="J109" s="75"/>
      <c r="L109" s="75"/>
      <c r="M109" s="9"/>
    </row>
    <row r="110" spans="2:13" s="7" customFormat="1">
      <c r="B110" s="83"/>
      <c r="C110" s="75"/>
      <c r="E110" s="83"/>
      <c r="F110" s="84"/>
      <c r="G110" s="84"/>
      <c r="H110" s="9"/>
      <c r="I110" s="84"/>
      <c r="J110" s="75"/>
      <c r="L110" s="75"/>
      <c r="M110" s="9"/>
    </row>
    <row r="111" spans="2:13" s="7" customFormat="1">
      <c r="B111" s="83"/>
      <c r="C111" s="75"/>
      <c r="E111" s="83"/>
      <c r="F111" s="84"/>
      <c r="G111" s="84"/>
      <c r="H111" s="9"/>
      <c r="I111" s="84"/>
      <c r="J111" s="75"/>
      <c r="L111" s="75"/>
      <c r="M111" s="9"/>
    </row>
    <row r="112" spans="2:13" s="7" customFormat="1">
      <c r="B112" s="83"/>
      <c r="C112" s="75"/>
      <c r="E112" s="83"/>
      <c r="F112" s="84"/>
      <c r="G112" s="84"/>
      <c r="H112" s="9"/>
      <c r="I112" s="84"/>
      <c r="J112" s="75"/>
      <c r="L112" s="75"/>
      <c r="M112" s="9"/>
    </row>
    <row r="113" spans="2:13" s="7" customFormat="1">
      <c r="B113" s="83"/>
      <c r="C113" s="75"/>
      <c r="E113" s="83"/>
      <c r="F113" s="84"/>
      <c r="G113" s="84"/>
      <c r="H113" s="9"/>
      <c r="I113" s="84"/>
      <c r="J113" s="75"/>
      <c r="L113" s="75"/>
      <c r="M113" s="9"/>
    </row>
    <row r="114" spans="2:13" s="7" customFormat="1">
      <c r="B114" s="83"/>
      <c r="C114" s="75"/>
      <c r="E114" s="83"/>
      <c r="F114" s="84"/>
      <c r="G114" s="84"/>
      <c r="H114" s="9"/>
      <c r="I114" s="84"/>
      <c r="J114" s="75"/>
      <c r="L114" s="75"/>
      <c r="M114" s="9"/>
    </row>
    <row r="115" spans="2:13" s="7" customFormat="1">
      <c r="B115" s="83"/>
      <c r="C115" s="75"/>
      <c r="E115" s="83"/>
      <c r="F115" s="84"/>
      <c r="G115" s="84"/>
      <c r="H115" s="9"/>
      <c r="I115" s="84"/>
      <c r="J115" s="75"/>
      <c r="L115" s="75"/>
      <c r="M115" s="9"/>
    </row>
    <row r="116" spans="2:13" s="7" customFormat="1">
      <c r="B116" s="83"/>
      <c r="C116" s="75"/>
      <c r="E116" s="83"/>
      <c r="F116" s="84"/>
      <c r="G116" s="84"/>
      <c r="H116" s="9"/>
      <c r="I116" s="84"/>
      <c r="J116" s="75"/>
      <c r="L116" s="75"/>
      <c r="M116" s="9"/>
    </row>
    <row r="117" spans="2:13" s="7" customFormat="1">
      <c r="B117" s="83"/>
      <c r="C117" s="75"/>
      <c r="E117" s="83"/>
      <c r="F117" s="84"/>
      <c r="G117" s="84"/>
      <c r="H117" s="9"/>
      <c r="I117" s="84"/>
      <c r="J117" s="75"/>
      <c r="L117" s="75"/>
      <c r="M117" s="9"/>
    </row>
    <row r="118" spans="2:13" s="7" customFormat="1">
      <c r="B118" s="83"/>
      <c r="C118" s="75"/>
      <c r="E118" s="83"/>
      <c r="F118" s="84"/>
      <c r="G118" s="84"/>
      <c r="H118" s="9"/>
      <c r="I118" s="84"/>
      <c r="J118" s="75"/>
      <c r="L118" s="75"/>
      <c r="M118" s="9"/>
    </row>
    <row r="119" spans="2:13" s="7" customFormat="1">
      <c r="B119" s="83"/>
      <c r="C119" s="75"/>
      <c r="E119" s="83"/>
      <c r="F119" s="84"/>
      <c r="G119" s="84"/>
      <c r="H119" s="9"/>
      <c r="I119" s="84"/>
      <c r="J119" s="75"/>
      <c r="L119" s="75"/>
      <c r="M119" s="9"/>
    </row>
    <row r="120" spans="2:13" s="7" customFormat="1">
      <c r="B120" s="83"/>
      <c r="C120" s="75"/>
      <c r="E120" s="83"/>
      <c r="F120" s="84"/>
      <c r="G120" s="84"/>
      <c r="H120" s="9"/>
      <c r="I120" s="84"/>
      <c r="J120" s="75"/>
      <c r="L120" s="75"/>
      <c r="M120" s="9"/>
    </row>
    <row r="121" spans="2:13" s="7" customFormat="1">
      <c r="B121" s="83"/>
      <c r="C121" s="75"/>
      <c r="E121" s="83"/>
      <c r="F121" s="84"/>
      <c r="G121" s="84"/>
      <c r="H121" s="9"/>
      <c r="I121" s="84"/>
      <c r="J121" s="75"/>
      <c r="L121" s="75"/>
      <c r="M121" s="9"/>
    </row>
    <row r="122" spans="2:13" s="7" customFormat="1">
      <c r="B122" s="83"/>
      <c r="C122" s="75"/>
      <c r="E122" s="83"/>
      <c r="F122" s="84"/>
      <c r="G122" s="84"/>
      <c r="H122" s="9"/>
      <c r="I122" s="84"/>
      <c r="J122" s="75"/>
      <c r="L122" s="75"/>
      <c r="M122" s="9"/>
    </row>
    <row r="123" spans="2:13" s="7" customFormat="1">
      <c r="B123" s="83"/>
      <c r="C123" s="75"/>
      <c r="E123" s="83"/>
      <c r="F123" s="84"/>
      <c r="G123" s="84"/>
      <c r="H123" s="9"/>
      <c r="I123" s="84"/>
      <c r="J123" s="75"/>
      <c r="L123" s="75"/>
      <c r="M123" s="9"/>
    </row>
    <row r="124" spans="2:13" s="7" customFormat="1">
      <c r="B124" s="83"/>
      <c r="C124" s="75"/>
      <c r="E124" s="83"/>
      <c r="F124" s="84"/>
      <c r="G124" s="84"/>
      <c r="H124" s="9"/>
      <c r="I124" s="84"/>
      <c r="J124" s="75"/>
      <c r="L124" s="75"/>
      <c r="M124" s="9"/>
    </row>
    <row r="125" spans="2:13" s="7" customFormat="1">
      <c r="B125" s="83"/>
      <c r="C125" s="75"/>
      <c r="E125" s="83"/>
      <c r="F125" s="84"/>
      <c r="G125" s="84"/>
      <c r="H125" s="9"/>
      <c r="I125" s="84"/>
      <c r="J125" s="75"/>
      <c r="L125" s="75"/>
      <c r="M125" s="9"/>
    </row>
    <row r="126" spans="2:13" s="7" customFormat="1">
      <c r="B126" s="83"/>
      <c r="C126" s="75"/>
      <c r="E126" s="83"/>
      <c r="F126" s="84"/>
      <c r="G126" s="84"/>
      <c r="H126" s="9"/>
      <c r="I126" s="84"/>
      <c r="J126" s="75"/>
      <c r="L126" s="75"/>
      <c r="M126" s="9"/>
    </row>
    <row r="127" spans="2:13" s="7" customFormat="1">
      <c r="B127" s="83"/>
      <c r="C127" s="75"/>
      <c r="E127" s="83"/>
      <c r="F127" s="84"/>
      <c r="G127" s="84"/>
      <c r="H127" s="9"/>
      <c r="I127" s="84"/>
      <c r="J127" s="75"/>
      <c r="L127" s="75"/>
      <c r="M127" s="9"/>
    </row>
    <row r="128" spans="2:13" s="7" customFormat="1">
      <c r="B128" s="83"/>
      <c r="C128" s="75"/>
      <c r="E128" s="83"/>
      <c r="F128" s="84"/>
      <c r="G128" s="84"/>
      <c r="H128" s="9"/>
      <c r="I128" s="84"/>
      <c r="J128" s="75"/>
      <c r="L128" s="75"/>
      <c r="M128" s="9"/>
    </row>
    <row r="129" spans="2:13" s="7" customFormat="1">
      <c r="B129" s="83"/>
      <c r="C129" s="75"/>
      <c r="E129" s="83"/>
      <c r="F129" s="84"/>
      <c r="G129" s="84"/>
      <c r="H129" s="9"/>
      <c r="I129" s="84"/>
      <c r="J129" s="75"/>
      <c r="L129" s="75"/>
      <c r="M129" s="9"/>
    </row>
    <row r="130" spans="2:13" s="7" customFormat="1">
      <c r="B130" s="83"/>
      <c r="C130" s="75"/>
      <c r="E130" s="83"/>
      <c r="F130" s="84"/>
      <c r="G130" s="84"/>
      <c r="H130" s="9"/>
      <c r="I130" s="84"/>
      <c r="J130" s="75"/>
      <c r="L130" s="75"/>
      <c r="M130" s="9"/>
    </row>
    <row r="131" spans="2:13" s="7" customFormat="1">
      <c r="B131" s="83"/>
      <c r="C131" s="75"/>
      <c r="E131" s="83"/>
      <c r="F131" s="84"/>
      <c r="G131" s="84"/>
      <c r="H131" s="9"/>
      <c r="I131" s="84"/>
      <c r="J131" s="75"/>
      <c r="L131" s="75"/>
      <c r="M131" s="9"/>
    </row>
    <row r="132" spans="2:13" s="7" customFormat="1">
      <c r="B132" s="83"/>
      <c r="C132" s="75"/>
      <c r="E132" s="83"/>
      <c r="F132" s="84"/>
      <c r="G132" s="84"/>
      <c r="H132" s="9"/>
      <c r="I132" s="84"/>
      <c r="J132" s="75"/>
      <c r="L132" s="75"/>
      <c r="M132" s="9"/>
    </row>
    <row r="133" spans="2:13" s="7" customFormat="1">
      <c r="B133" s="83"/>
      <c r="C133" s="75"/>
      <c r="E133" s="83"/>
      <c r="F133" s="84"/>
      <c r="G133" s="84"/>
      <c r="H133" s="9"/>
      <c r="I133" s="84"/>
      <c r="J133" s="75"/>
      <c r="L133" s="75"/>
      <c r="M133" s="9"/>
    </row>
    <row r="134" spans="2:13" s="7" customFormat="1">
      <c r="B134" s="83"/>
      <c r="C134" s="75"/>
      <c r="E134" s="83"/>
      <c r="F134" s="84"/>
      <c r="G134" s="84"/>
      <c r="H134" s="9"/>
      <c r="I134" s="84"/>
      <c r="J134" s="75"/>
      <c r="L134" s="75"/>
      <c r="M134" s="9"/>
    </row>
    <row r="135" spans="2:13" s="7" customFormat="1">
      <c r="B135" s="83"/>
      <c r="C135" s="75"/>
      <c r="E135" s="83"/>
      <c r="F135" s="84"/>
      <c r="G135" s="84"/>
      <c r="H135" s="9"/>
      <c r="I135" s="84"/>
      <c r="J135" s="75"/>
      <c r="L135" s="75"/>
      <c r="M135" s="9"/>
    </row>
    <row r="136" spans="2:13" s="7" customFormat="1">
      <c r="B136" s="83"/>
      <c r="C136" s="75"/>
      <c r="E136" s="83"/>
      <c r="F136" s="84"/>
      <c r="G136" s="84"/>
      <c r="H136" s="9"/>
      <c r="I136" s="84"/>
      <c r="J136" s="75"/>
      <c r="L136" s="75"/>
      <c r="M136" s="9"/>
    </row>
    <row r="137" spans="2:13" s="7" customFormat="1">
      <c r="B137" s="83"/>
      <c r="C137" s="75"/>
      <c r="E137" s="83"/>
      <c r="F137" s="84"/>
      <c r="G137" s="84"/>
      <c r="H137" s="9"/>
      <c r="I137" s="84"/>
      <c r="J137" s="75"/>
      <c r="L137" s="75"/>
      <c r="M137" s="9"/>
    </row>
    <row r="138" spans="2:13" s="7" customFormat="1">
      <c r="B138" s="83"/>
      <c r="C138" s="75"/>
      <c r="E138" s="83"/>
      <c r="F138" s="84"/>
      <c r="G138" s="84"/>
      <c r="H138" s="9"/>
      <c r="I138" s="84"/>
      <c r="J138" s="75"/>
      <c r="L138" s="75"/>
      <c r="M138" s="9"/>
    </row>
    <row r="139" spans="2:13" s="7" customFormat="1">
      <c r="B139" s="83"/>
      <c r="C139" s="75"/>
      <c r="E139" s="83"/>
      <c r="F139" s="84"/>
      <c r="G139" s="84"/>
      <c r="H139" s="9"/>
      <c r="I139" s="84"/>
      <c r="J139" s="75"/>
      <c r="L139" s="75"/>
      <c r="M139" s="9"/>
    </row>
    <row r="140" spans="2:13" s="7" customFormat="1">
      <c r="B140" s="83"/>
      <c r="C140" s="75"/>
      <c r="E140" s="83"/>
      <c r="F140" s="84"/>
      <c r="G140" s="84"/>
      <c r="H140" s="9"/>
      <c r="I140" s="84"/>
      <c r="J140" s="75"/>
      <c r="L140" s="75"/>
      <c r="M140" s="9"/>
    </row>
    <row r="141" spans="2:13" s="7" customFormat="1">
      <c r="B141" s="83"/>
      <c r="C141" s="75"/>
      <c r="E141" s="83"/>
      <c r="F141" s="84"/>
      <c r="G141" s="84"/>
      <c r="H141" s="9"/>
      <c r="I141" s="84"/>
      <c r="J141" s="75"/>
      <c r="L141" s="75"/>
      <c r="M141" s="9"/>
    </row>
    <row r="142" spans="2:13" s="7" customFormat="1">
      <c r="B142" s="83"/>
      <c r="C142" s="75"/>
      <c r="E142" s="83"/>
      <c r="F142" s="84"/>
      <c r="G142" s="84"/>
      <c r="H142" s="9"/>
      <c r="I142" s="84"/>
      <c r="J142" s="75"/>
      <c r="L142" s="75"/>
      <c r="M142" s="9"/>
    </row>
    <row r="143" spans="2:13" s="7" customFormat="1">
      <c r="B143" s="83"/>
      <c r="C143" s="75"/>
      <c r="E143" s="83"/>
      <c r="F143" s="84"/>
      <c r="G143" s="84"/>
      <c r="H143" s="9"/>
      <c r="I143" s="84"/>
      <c r="J143" s="75"/>
      <c r="L143" s="75"/>
      <c r="M143" s="9"/>
    </row>
    <row r="144" spans="2:13" s="7" customFormat="1">
      <c r="B144" s="83"/>
      <c r="C144" s="75"/>
      <c r="E144" s="83"/>
      <c r="F144" s="84"/>
      <c r="G144" s="84"/>
      <c r="H144" s="9"/>
      <c r="I144" s="84"/>
      <c r="J144" s="75"/>
      <c r="L144" s="75"/>
      <c r="M144" s="9"/>
    </row>
    <row r="145" spans="2:13" s="7" customFormat="1">
      <c r="B145" s="83"/>
      <c r="C145" s="75"/>
      <c r="E145" s="83"/>
      <c r="F145" s="84"/>
      <c r="G145" s="84"/>
      <c r="H145" s="9"/>
      <c r="I145" s="84"/>
      <c r="J145" s="75"/>
      <c r="L145" s="75"/>
      <c r="M145" s="9"/>
    </row>
    <row r="146" spans="2:13" s="7" customFormat="1">
      <c r="B146" s="83"/>
      <c r="C146" s="75"/>
      <c r="E146" s="83"/>
      <c r="F146" s="84"/>
      <c r="G146" s="84"/>
      <c r="H146" s="9"/>
      <c r="I146" s="84"/>
      <c r="J146" s="75"/>
      <c r="L146" s="75"/>
      <c r="M146" s="9"/>
    </row>
    <row r="147" spans="2:13" s="7" customFormat="1">
      <c r="B147" s="83"/>
      <c r="C147" s="75"/>
      <c r="E147" s="83"/>
      <c r="F147" s="84"/>
      <c r="G147" s="84"/>
      <c r="H147" s="9"/>
      <c r="I147" s="84"/>
      <c r="J147" s="75"/>
      <c r="L147" s="75"/>
      <c r="M147" s="9"/>
    </row>
    <row r="148" spans="2:13" s="7" customFormat="1">
      <c r="B148" s="83"/>
      <c r="C148" s="75"/>
      <c r="E148" s="83"/>
      <c r="F148" s="84"/>
      <c r="G148" s="84"/>
      <c r="H148" s="9"/>
      <c r="I148" s="84"/>
      <c r="J148" s="75"/>
      <c r="L148" s="75"/>
      <c r="M148" s="9"/>
    </row>
    <row r="149" spans="2:13" s="7" customFormat="1">
      <c r="B149" s="83"/>
      <c r="C149" s="75"/>
      <c r="E149" s="83"/>
      <c r="F149" s="84"/>
      <c r="G149" s="84"/>
      <c r="H149" s="9"/>
      <c r="I149" s="84"/>
      <c r="J149" s="75"/>
      <c r="L149" s="75"/>
      <c r="M149" s="9"/>
    </row>
    <row r="150" spans="2:13" s="7" customFormat="1">
      <c r="B150" s="83"/>
      <c r="C150" s="75"/>
      <c r="E150" s="83"/>
      <c r="F150" s="84"/>
      <c r="G150" s="84"/>
      <c r="H150" s="9"/>
      <c r="I150" s="84"/>
      <c r="J150" s="75"/>
      <c r="L150" s="75"/>
      <c r="M150" s="9"/>
    </row>
    <row r="151" spans="2:13" s="7" customFormat="1">
      <c r="B151" s="83"/>
      <c r="C151" s="75"/>
      <c r="E151" s="83"/>
      <c r="F151" s="84"/>
      <c r="G151" s="84"/>
      <c r="H151" s="9"/>
      <c r="I151" s="84"/>
      <c r="J151" s="75"/>
      <c r="L151" s="75"/>
      <c r="M151" s="9"/>
    </row>
    <row r="152" spans="2:13" s="7" customFormat="1">
      <c r="B152" s="83"/>
      <c r="C152" s="75"/>
      <c r="E152" s="83"/>
      <c r="F152" s="84"/>
      <c r="G152" s="84"/>
      <c r="H152" s="9"/>
      <c r="I152" s="84"/>
      <c r="J152" s="75"/>
      <c r="L152" s="75"/>
      <c r="M152" s="9"/>
    </row>
    <row r="153" spans="2:13" s="7" customFormat="1">
      <c r="B153" s="83"/>
      <c r="C153" s="75"/>
      <c r="E153" s="83"/>
      <c r="F153" s="84"/>
      <c r="G153" s="84"/>
      <c r="H153" s="9"/>
      <c r="I153" s="84"/>
      <c r="J153" s="75"/>
      <c r="L153" s="75"/>
      <c r="M153" s="9"/>
    </row>
    <row r="154" spans="2:13" s="7" customFormat="1">
      <c r="B154" s="83"/>
      <c r="C154" s="75"/>
      <c r="E154" s="83"/>
      <c r="F154" s="84"/>
      <c r="G154" s="84"/>
      <c r="H154" s="9"/>
      <c r="I154" s="84"/>
      <c r="J154" s="75"/>
      <c r="L154" s="75"/>
      <c r="M154" s="9"/>
    </row>
    <row r="155" spans="2:13" s="7" customFormat="1">
      <c r="B155" s="83"/>
      <c r="C155" s="75"/>
      <c r="E155" s="83"/>
      <c r="F155" s="84"/>
      <c r="G155" s="84"/>
      <c r="H155" s="9"/>
      <c r="I155" s="84"/>
      <c r="J155" s="75"/>
      <c r="L155" s="75"/>
      <c r="M155" s="9"/>
    </row>
    <row r="156" spans="2:13" s="7" customFormat="1">
      <c r="B156" s="83"/>
      <c r="C156" s="75"/>
      <c r="E156" s="83"/>
      <c r="F156" s="84"/>
      <c r="G156" s="84"/>
      <c r="H156" s="9"/>
      <c r="I156" s="84"/>
      <c r="J156" s="75"/>
      <c r="L156" s="75"/>
      <c r="M156" s="9"/>
    </row>
    <row r="157" spans="2:13" s="7" customFormat="1">
      <c r="B157" s="83"/>
      <c r="C157" s="75"/>
      <c r="E157" s="83"/>
      <c r="F157" s="84"/>
      <c r="G157" s="84"/>
      <c r="H157" s="9"/>
      <c r="I157" s="84"/>
      <c r="J157" s="75"/>
      <c r="L157" s="75"/>
      <c r="M157" s="9"/>
    </row>
    <row r="158" spans="2:13" s="7" customFormat="1">
      <c r="B158" s="83"/>
      <c r="C158" s="75"/>
      <c r="E158" s="83"/>
      <c r="F158" s="84"/>
      <c r="G158" s="84"/>
      <c r="H158" s="9"/>
      <c r="I158" s="84"/>
      <c r="J158" s="75"/>
      <c r="L158" s="75"/>
      <c r="M158" s="9"/>
    </row>
    <row r="159" spans="2:13" s="7" customFormat="1">
      <c r="B159" s="83"/>
      <c r="C159" s="75"/>
      <c r="E159" s="83"/>
      <c r="F159" s="84"/>
      <c r="G159" s="84"/>
      <c r="H159" s="9"/>
      <c r="I159" s="84"/>
      <c r="J159" s="75"/>
      <c r="L159" s="75"/>
      <c r="M159" s="9"/>
    </row>
    <row r="160" spans="2:13" s="7" customFormat="1">
      <c r="B160" s="83"/>
      <c r="C160" s="75"/>
      <c r="E160" s="83"/>
      <c r="F160" s="84"/>
      <c r="G160" s="84"/>
      <c r="H160" s="9"/>
      <c r="I160" s="84"/>
      <c r="J160" s="75"/>
      <c r="L160" s="75"/>
      <c r="M160" s="9"/>
    </row>
    <row r="161" spans="2:13" s="7" customFormat="1">
      <c r="B161" s="83"/>
      <c r="C161" s="75"/>
      <c r="E161" s="83"/>
      <c r="F161" s="84"/>
      <c r="G161" s="84"/>
      <c r="H161" s="9"/>
      <c r="I161" s="84"/>
      <c r="J161" s="75"/>
      <c r="L161" s="75"/>
      <c r="M161" s="9"/>
    </row>
    <row r="162" spans="2:13" s="7" customFormat="1">
      <c r="B162" s="83"/>
      <c r="C162" s="75"/>
      <c r="E162" s="83"/>
      <c r="F162" s="84"/>
      <c r="G162" s="84"/>
      <c r="H162" s="9"/>
      <c r="I162" s="84"/>
      <c r="J162" s="75"/>
      <c r="L162" s="75"/>
      <c r="M162" s="9"/>
    </row>
    <row r="163" spans="2:13" s="7" customFormat="1">
      <c r="B163" s="83"/>
      <c r="C163" s="75"/>
      <c r="E163" s="83"/>
      <c r="F163" s="84"/>
      <c r="G163" s="84"/>
      <c r="H163" s="9"/>
      <c r="I163" s="84"/>
      <c r="J163" s="75"/>
      <c r="L163" s="75"/>
      <c r="M163" s="9"/>
    </row>
    <row r="164" spans="2:13" s="7" customFormat="1">
      <c r="B164" s="83"/>
      <c r="C164" s="75"/>
      <c r="E164" s="83"/>
      <c r="F164" s="84"/>
      <c r="G164" s="84"/>
      <c r="H164" s="9"/>
      <c r="I164" s="84"/>
      <c r="J164" s="75"/>
      <c r="L164" s="75"/>
      <c r="M164" s="9"/>
    </row>
    <row r="165" spans="2:13" s="7" customFormat="1">
      <c r="B165" s="83"/>
      <c r="C165" s="75"/>
      <c r="E165" s="83"/>
      <c r="F165" s="84"/>
      <c r="G165" s="84"/>
      <c r="H165" s="9"/>
      <c r="I165" s="84"/>
      <c r="J165" s="75"/>
      <c r="L165" s="75"/>
      <c r="M165" s="9"/>
    </row>
    <row r="166" spans="2:13" s="7" customFormat="1">
      <c r="B166" s="83"/>
      <c r="C166" s="75"/>
      <c r="E166" s="83"/>
      <c r="F166" s="84"/>
      <c r="G166" s="84"/>
      <c r="H166" s="9"/>
      <c r="I166" s="84"/>
      <c r="J166" s="75"/>
      <c r="L166" s="75"/>
      <c r="M166" s="9"/>
    </row>
    <row r="167" spans="2:13" s="7" customFormat="1">
      <c r="B167" s="83"/>
      <c r="C167" s="75"/>
      <c r="E167" s="83"/>
      <c r="F167" s="84"/>
      <c r="G167" s="84"/>
      <c r="H167" s="9"/>
      <c r="I167" s="84"/>
      <c r="J167" s="75"/>
      <c r="L167" s="75"/>
      <c r="M167" s="9"/>
    </row>
    <row r="168" spans="2:13" s="7" customFormat="1">
      <c r="B168" s="83"/>
      <c r="C168" s="75"/>
      <c r="E168" s="83"/>
      <c r="F168" s="84"/>
      <c r="G168" s="84"/>
      <c r="H168" s="9"/>
      <c r="I168" s="84"/>
      <c r="J168" s="75"/>
      <c r="L168" s="75"/>
      <c r="M168" s="9"/>
    </row>
    <row r="169" spans="2:13" s="7" customFormat="1">
      <c r="B169" s="83"/>
      <c r="C169" s="75"/>
      <c r="E169" s="83"/>
      <c r="F169" s="84"/>
      <c r="G169" s="84"/>
      <c r="H169" s="9"/>
      <c r="I169" s="84"/>
      <c r="J169" s="75"/>
      <c r="L169" s="75"/>
      <c r="M169" s="9"/>
    </row>
    <row r="170" spans="2:13" s="7" customFormat="1">
      <c r="B170" s="83"/>
      <c r="C170" s="75"/>
      <c r="E170" s="83"/>
      <c r="F170" s="84"/>
      <c r="G170" s="84"/>
      <c r="H170" s="9"/>
      <c r="I170" s="84"/>
      <c r="J170" s="75"/>
      <c r="L170" s="75"/>
      <c r="M170" s="9"/>
    </row>
    <row r="171" spans="2:13" s="7" customFormat="1">
      <c r="B171" s="83"/>
      <c r="C171" s="75"/>
      <c r="E171" s="83"/>
      <c r="F171" s="84"/>
      <c r="G171" s="84"/>
      <c r="H171" s="9"/>
      <c r="I171" s="84"/>
      <c r="J171" s="75"/>
      <c r="L171" s="75"/>
      <c r="M171" s="9"/>
    </row>
    <row r="172" spans="2:13" s="7" customFormat="1">
      <c r="B172" s="83"/>
      <c r="C172" s="75"/>
      <c r="E172" s="83"/>
      <c r="F172" s="84"/>
      <c r="G172" s="84"/>
      <c r="H172" s="9"/>
      <c r="I172" s="84"/>
      <c r="J172" s="75"/>
      <c r="L172" s="75"/>
      <c r="M172" s="9"/>
    </row>
    <row r="173" spans="2:13" s="7" customFormat="1">
      <c r="B173" s="83"/>
      <c r="C173" s="75"/>
      <c r="E173" s="83"/>
      <c r="F173" s="84"/>
      <c r="G173" s="84"/>
      <c r="H173" s="9"/>
      <c r="I173" s="84"/>
      <c r="J173" s="75"/>
      <c r="L173" s="75"/>
      <c r="M173" s="9"/>
    </row>
    <row r="174" spans="2:13" s="7" customFormat="1">
      <c r="B174" s="83"/>
      <c r="C174" s="75"/>
      <c r="E174" s="83"/>
      <c r="F174" s="84"/>
      <c r="G174" s="84"/>
      <c r="H174" s="9"/>
      <c r="I174" s="84"/>
      <c r="J174" s="75"/>
      <c r="L174" s="75"/>
      <c r="M174" s="9"/>
    </row>
    <row r="175" spans="2:13" s="7" customFormat="1">
      <c r="B175" s="83"/>
      <c r="C175" s="75"/>
      <c r="E175" s="83"/>
      <c r="F175" s="84"/>
      <c r="G175" s="84"/>
      <c r="H175" s="9"/>
      <c r="I175" s="84"/>
      <c r="J175" s="75"/>
      <c r="L175" s="75"/>
      <c r="M175" s="9"/>
    </row>
    <row r="176" spans="2:13" s="7" customFormat="1">
      <c r="B176" s="83"/>
      <c r="C176" s="75"/>
      <c r="E176" s="83"/>
      <c r="F176" s="84"/>
      <c r="G176" s="84"/>
      <c r="H176" s="9"/>
      <c r="I176" s="84"/>
      <c r="J176" s="75"/>
      <c r="L176" s="75"/>
      <c r="M176" s="9"/>
    </row>
    <row r="177" spans="2:13" s="7" customFormat="1">
      <c r="B177" s="83"/>
      <c r="C177" s="75"/>
      <c r="E177" s="83"/>
      <c r="F177" s="84"/>
      <c r="G177" s="84"/>
      <c r="H177" s="9"/>
      <c r="I177" s="84"/>
      <c r="J177" s="75"/>
      <c r="L177" s="75"/>
      <c r="M177" s="9"/>
    </row>
    <row r="178" spans="2:13" s="7" customFormat="1">
      <c r="B178" s="83"/>
      <c r="C178" s="75"/>
      <c r="E178" s="83"/>
      <c r="F178" s="84"/>
      <c r="G178" s="84"/>
      <c r="H178" s="9"/>
      <c r="I178" s="84"/>
      <c r="J178" s="75"/>
      <c r="L178" s="75"/>
      <c r="M178" s="9"/>
    </row>
    <row r="179" spans="2:13" s="7" customFormat="1">
      <c r="B179" s="83"/>
      <c r="C179" s="75"/>
      <c r="E179" s="83"/>
      <c r="F179" s="84"/>
      <c r="G179" s="84"/>
      <c r="H179" s="9"/>
      <c r="I179" s="84"/>
      <c r="J179" s="75"/>
      <c r="L179" s="75"/>
      <c r="M179" s="9"/>
    </row>
    <row r="180" spans="2:13" s="7" customFormat="1">
      <c r="B180" s="83"/>
      <c r="C180" s="75"/>
      <c r="E180" s="83"/>
      <c r="F180" s="84"/>
      <c r="G180" s="84"/>
      <c r="H180" s="9"/>
      <c r="I180" s="84"/>
      <c r="J180" s="75"/>
      <c r="L180" s="75"/>
      <c r="M180" s="9"/>
    </row>
    <row r="181" spans="2:13" s="7" customFormat="1">
      <c r="B181" s="83"/>
      <c r="C181" s="75"/>
      <c r="E181" s="83"/>
      <c r="F181" s="84"/>
      <c r="G181" s="84"/>
      <c r="H181" s="9"/>
      <c r="I181" s="84"/>
      <c r="J181" s="75"/>
      <c r="L181" s="75"/>
      <c r="M181" s="9"/>
    </row>
    <row r="182" spans="2:13" s="7" customFormat="1">
      <c r="B182" s="83"/>
      <c r="C182" s="75"/>
      <c r="E182" s="83"/>
      <c r="F182" s="84"/>
      <c r="G182" s="84"/>
      <c r="H182" s="9"/>
      <c r="I182" s="84"/>
      <c r="J182" s="75"/>
      <c r="L182" s="75"/>
      <c r="M182" s="9"/>
    </row>
    <row r="183" spans="2:13" s="7" customFormat="1">
      <c r="B183" s="83"/>
      <c r="C183" s="75"/>
      <c r="E183" s="83"/>
      <c r="F183" s="84"/>
      <c r="G183" s="84"/>
      <c r="H183" s="9"/>
      <c r="I183" s="84"/>
      <c r="J183" s="75"/>
      <c r="L183" s="75"/>
      <c r="M183" s="9"/>
    </row>
    <row r="184" spans="2:13" s="7" customFormat="1">
      <c r="B184" s="83"/>
      <c r="C184" s="75"/>
      <c r="E184" s="83"/>
      <c r="F184" s="84"/>
      <c r="G184" s="84"/>
      <c r="H184" s="9"/>
      <c r="I184" s="84"/>
      <c r="J184" s="75"/>
      <c r="L184" s="75"/>
      <c r="M184" s="9"/>
    </row>
    <row r="185" spans="2:13" s="7" customFormat="1">
      <c r="B185" s="83"/>
      <c r="C185" s="75"/>
      <c r="E185" s="83"/>
      <c r="F185" s="84"/>
      <c r="G185" s="84"/>
      <c r="H185" s="9"/>
      <c r="I185" s="84"/>
      <c r="J185" s="75"/>
      <c r="L185" s="75"/>
      <c r="M185" s="9"/>
    </row>
    <row r="186" spans="2:13" s="7" customFormat="1">
      <c r="B186" s="83"/>
      <c r="C186" s="75"/>
      <c r="E186" s="83"/>
      <c r="F186" s="84"/>
      <c r="G186" s="84"/>
      <c r="H186" s="9"/>
      <c r="I186" s="84"/>
      <c r="J186" s="75"/>
      <c r="L186" s="75"/>
      <c r="M186" s="9"/>
    </row>
    <row r="187" spans="2:13" s="7" customFormat="1">
      <c r="B187" s="83"/>
      <c r="C187" s="75"/>
      <c r="E187" s="83"/>
      <c r="F187" s="84"/>
      <c r="G187" s="84"/>
      <c r="H187" s="9"/>
      <c r="I187" s="84"/>
      <c r="J187" s="75"/>
      <c r="L187" s="75"/>
      <c r="M187" s="9"/>
    </row>
    <row r="188" spans="2:13" s="7" customFormat="1">
      <c r="B188" s="83"/>
      <c r="C188" s="75"/>
      <c r="E188" s="83"/>
      <c r="F188" s="84"/>
      <c r="G188" s="84"/>
      <c r="H188" s="9"/>
      <c r="I188" s="84"/>
      <c r="J188" s="75"/>
      <c r="L188" s="75"/>
      <c r="M188" s="9"/>
    </row>
    <row r="189" spans="2:13" s="7" customFormat="1">
      <c r="B189" s="83"/>
      <c r="C189" s="75"/>
      <c r="E189" s="83"/>
      <c r="F189" s="84"/>
      <c r="G189" s="84"/>
      <c r="H189" s="9"/>
      <c r="I189" s="84"/>
      <c r="J189" s="75"/>
      <c r="L189" s="75"/>
      <c r="M189" s="9"/>
    </row>
    <row r="190" spans="2:13" s="7" customFormat="1">
      <c r="B190" s="83"/>
      <c r="C190" s="75"/>
      <c r="E190" s="83"/>
      <c r="F190" s="84"/>
      <c r="G190" s="84"/>
      <c r="H190" s="9"/>
      <c r="I190" s="84"/>
      <c r="J190" s="75"/>
      <c r="L190" s="75"/>
      <c r="M190" s="9"/>
    </row>
    <row r="191" spans="2:13" s="7" customFormat="1">
      <c r="B191" s="83"/>
      <c r="C191" s="75"/>
      <c r="E191" s="83"/>
      <c r="F191" s="84"/>
      <c r="G191" s="84"/>
      <c r="H191" s="9"/>
      <c r="I191" s="84"/>
      <c r="J191" s="75"/>
      <c r="L191" s="75"/>
      <c r="M191" s="9"/>
    </row>
    <row r="192" spans="2:13" s="7" customFormat="1">
      <c r="B192" s="83"/>
      <c r="C192" s="75"/>
      <c r="E192" s="83"/>
      <c r="F192" s="84"/>
      <c r="G192" s="84"/>
      <c r="H192" s="9"/>
      <c r="I192" s="84"/>
      <c r="J192" s="75"/>
      <c r="L192" s="75"/>
      <c r="M192" s="9"/>
    </row>
    <row r="193" spans="2:13" s="7" customFormat="1">
      <c r="B193" s="83"/>
      <c r="C193" s="75"/>
      <c r="E193" s="83"/>
      <c r="F193" s="84"/>
      <c r="G193" s="84"/>
      <c r="H193" s="9"/>
      <c r="I193" s="84"/>
      <c r="J193" s="75"/>
      <c r="L193" s="75"/>
      <c r="M193" s="9"/>
    </row>
    <row r="194" spans="2:13" s="7" customFormat="1">
      <c r="B194" s="83"/>
      <c r="C194" s="75"/>
      <c r="E194" s="83"/>
      <c r="F194" s="84"/>
      <c r="G194" s="84"/>
      <c r="H194" s="9"/>
      <c r="I194" s="84"/>
      <c r="J194" s="75"/>
      <c r="L194" s="75"/>
      <c r="M194" s="9"/>
    </row>
    <row r="195" spans="2:13" s="7" customFormat="1">
      <c r="B195" s="83"/>
      <c r="C195" s="75"/>
      <c r="E195" s="83"/>
      <c r="F195" s="84"/>
      <c r="G195" s="84"/>
      <c r="H195" s="9"/>
      <c r="I195" s="84"/>
      <c r="J195" s="75"/>
      <c r="L195" s="75"/>
      <c r="M195" s="9"/>
    </row>
    <row r="196" spans="2:13" s="7" customFormat="1">
      <c r="B196" s="83"/>
      <c r="C196" s="75"/>
      <c r="E196" s="83"/>
      <c r="F196" s="84"/>
      <c r="G196" s="84"/>
      <c r="H196" s="9"/>
      <c r="I196" s="84"/>
      <c r="J196" s="75"/>
      <c r="L196" s="75"/>
      <c r="M196" s="9"/>
    </row>
    <row r="197" spans="2:13" s="7" customFormat="1">
      <c r="B197" s="83"/>
      <c r="C197" s="75"/>
      <c r="E197" s="83"/>
      <c r="F197" s="84"/>
      <c r="G197" s="84"/>
      <c r="H197" s="9"/>
      <c r="I197" s="84"/>
      <c r="J197" s="75"/>
      <c r="L197" s="75"/>
      <c r="M197" s="9"/>
    </row>
    <row r="198" spans="2:13" s="7" customFormat="1">
      <c r="B198" s="83"/>
      <c r="C198" s="75"/>
      <c r="E198" s="83"/>
      <c r="F198" s="84"/>
      <c r="G198" s="84"/>
      <c r="H198" s="9"/>
      <c r="I198" s="84"/>
      <c r="J198" s="75"/>
      <c r="L198" s="75"/>
      <c r="M198" s="9"/>
    </row>
    <row r="199" spans="2:13" s="7" customFormat="1">
      <c r="B199" s="83"/>
      <c r="C199" s="75"/>
      <c r="E199" s="83"/>
      <c r="F199" s="84"/>
      <c r="G199" s="84"/>
      <c r="H199" s="9"/>
      <c r="I199" s="84"/>
      <c r="J199" s="75"/>
      <c r="L199" s="75"/>
      <c r="M199" s="9"/>
    </row>
    <row r="200" spans="2:13" s="7" customFormat="1">
      <c r="B200" s="83"/>
      <c r="C200" s="75"/>
      <c r="E200" s="83"/>
      <c r="F200" s="84"/>
      <c r="G200" s="84"/>
      <c r="H200" s="9"/>
      <c r="I200" s="84"/>
      <c r="J200" s="75"/>
      <c r="L200" s="75"/>
      <c r="M200" s="9"/>
    </row>
    <row r="201" spans="2:13" s="7" customFormat="1">
      <c r="B201" s="83"/>
      <c r="C201" s="75"/>
      <c r="E201" s="83"/>
      <c r="F201" s="84"/>
      <c r="G201" s="84"/>
      <c r="H201" s="9"/>
      <c r="I201" s="84"/>
      <c r="J201" s="75"/>
      <c r="L201" s="75"/>
      <c r="M201" s="9"/>
    </row>
    <row r="202" spans="2:13" s="7" customFormat="1">
      <c r="B202" s="83"/>
      <c r="C202" s="75"/>
      <c r="E202" s="83"/>
      <c r="F202" s="84"/>
      <c r="G202" s="84"/>
      <c r="H202" s="9"/>
      <c r="I202" s="84"/>
      <c r="J202" s="75"/>
      <c r="L202" s="75"/>
      <c r="M202" s="9"/>
    </row>
    <row r="203" spans="2:13" s="7" customFormat="1">
      <c r="B203" s="83"/>
      <c r="C203" s="75"/>
      <c r="E203" s="83"/>
      <c r="F203" s="84"/>
      <c r="G203" s="84"/>
      <c r="H203" s="9"/>
      <c r="I203" s="84"/>
      <c r="J203" s="75"/>
      <c r="L203" s="75"/>
      <c r="M203" s="9"/>
    </row>
    <row r="204" spans="2:13" s="7" customFormat="1">
      <c r="B204" s="83"/>
      <c r="C204" s="75"/>
      <c r="E204" s="83"/>
      <c r="F204" s="84"/>
      <c r="G204" s="84"/>
      <c r="H204" s="9"/>
      <c r="I204" s="84"/>
      <c r="J204" s="75"/>
      <c r="L204" s="75"/>
      <c r="M204" s="9"/>
    </row>
    <row r="205" spans="2:13" s="7" customFormat="1">
      <c r="B205" s="83"/>
      <c r="C205" s="75"/>
      <c r="E205" s="83"/>
      <c r="F205" s="84"/>
      <c r="G205" s="84"/>
      <c r="H205" s="9"/>
      <c r="I205" s="84"/>
      <c r="J205" s="75"/>
      <c r="L205" s="75"/>
      <c r="M205" s="9"/>
    </row>
    <row r="206" spans="2:13" s="7" customFormat="1">
      <c r="B206" s="83"/>
      <c r="C206" s="75"/>
      <c r="E206" s="83"/>
      <c r="F206" s="84"/>
      <c r="G206" s="84"/>
      <c r="H206" s="9"/>
      <c r="I206" s="84"/>
      <c r="J206" s="75"/>
      <c r="L206" s="75"/>
      <c r="M206" s="9"/>
    </row>
    <row r="207" spans="2:13" s="7" customFormat="1">
      <c r="B207" s="83"/>
      <c r="C207" s="75"/>
      <c r="E207" s="83"/>
      <c r="F207" s="84"/>
      <c r="G207" s="84"/>
      <c r="H207" s="9"/>
      <c r="I207" s="84"/>
      <c r="J207" s="75"/>
      <c r="L207" s="75"/>
      <c r="M207" s="9"/>
    </row>
    <row r="208" spans="2:13" s="7" customFormat="1">
      <c r="B208" s="83"/>
      <c r="C208" s="75"/>
      <c r="E208" s="83"/>
      <c r="F208" s="84"/>
      <c r="G208" s="84"/>
      <c r="H208" s="9"/>
      <c r="I208" s="84"/>
      <c r="J208" s="75"/>
      <c r="L208" s="75"/>
      <c r="M208" s="9"/>
    </row>
    <row r="209" spans="2:13" s="7" customFormat="1">
      <c r="B209" s="83"/>
      <c r="C209" s="75"/>
      <c r="E209" s="83"/>
      <c r="F209" s="84"/>
      <c r="G209" s="84"/>
      <c r="H209" s="9"/>
      <c r="I209" s="84"/>
      <c r="J209" s="75"/>
      <c r="L209" s="75"/>
      <c r="M209" s="9"/>
    </row>
    <row r="210" spans="2:13" s="7" customFormat="1">
      <c r="B210" s="83"/>
      <c r="C210" s="75"/>
      <c r="E210" s="83"/>
      <c r="F210" s="84"/>
      <c r="G210" s="84"/>
      <c r="H210" s="9"/>
      <c r="I210" s="84"/>
      <c r="J210" s="75"/>
      <c r="L210" s="75"/>
      <c r="M210" s="9"/>
    </row>
    <row r="211" spans="2:13" s="7" customFormat="1">
      <c r="B211" s="83"/>
      <c r="C211" s="75"/>
      <c r="E211" s="83"/>
      <c r="F211" s="84"/>
      <c r="G211" s="84"/>
      <c r="H211" s="9"/>
      <c r="I211" s="84"/>
      <c r="J211" s="75"/>
      <c r="L211" s="75"/>
      <c r="M211" s="9"/>
    </row>
    <row r="212" spans="2:13" s="7" customFormat="1">
      <c r="B212" s="83"/>
      <c r="C212" s="75"/>
      <c r="E212" s="83"/>
      <c r="F212" s="84"/>
      <c r="G212" s="84"/>
      <c r="H212" s="9"/>
      <c r="I212" s="84"/>
      <c r="J212" s="75"/>
      <c r="L212" s="75"/>
      <c r="M212" s="9"/>
    </row>
    <row r="213" spans="2:13" s="7" customFormat="1">
      <c r="B213" s="83"/>
      <c r="C213" s="75"/>
      <c r="E213" s="83"/>
      <c r="F213" s="84"/>
      <c r="G213" s="84"/>
      <c r="H213" s="9"/>
      <c r="I213" s="84"/>
      <c r="J213" s="75"/>
      <c r="L213" s="75"/>
      <c r="M213" s="9"/>
    </row>
    <row r="214" spans="2:13" s="7" customFormat="1">
      <c r="B214" s="83"/>
      <c r="C214" s="75"/>
      <c r="E214" s="83"/>
      <c r="F214" s="84"/>
      <c r="G214" s="84"/>
      <c r="H214" s="9"/>
      <c r="I214" s="84"/>
      <c r="J214" s="75"/>
      <c r="L214" s="75"/>
      <c r="M214" s="9"/>
    </row>
    <row r="215" spans="2:13" s="7" customFormat="1">
      <c r="B215" s="83"/>
      <c r="C215" s="75"/>
      <c r="E215" s="83"/>
      <c r="F215" s="84"/>
      <c r="G215" s="84"/>
      <c r="H215" s="9"/>
      <c r="I215" s="84"/>
      <c r="J215" s="75"/>
      <c r="L215" s="75"/>
      <c r="M215" s="9"/>
    </row>
    <row r="216" spans="2:13" s="7" customFormat="1">
      <c r="B216" s="83"/>
      <c r="C216" s="75"/>
      <c r="E216" s="83"/>
      <c r="F216" s="84"/>
      <c r="G216" s="84"/>
      <c r="H216" s="9"/>
      <c r="I216" s="84"/>
      <c r="J216" s="75"/>
      <c r="L216" s="75"/>
      <c r="M216" s="9"/>
    </row>
    <row r="217" spans="2:13" s="7" customFormat="1">
      <c r="B217" s="83"/>
      <c r="C217" s="75"/>
      <c r="E217" s="83"/>
      <c r="F217" s="84"/>
      <c r="G217" s="84"/>
      <c r="H217" s="9"/>
      <c r="I217" s="84"/>
      <c r="J217" s="75"/>
      <c r="L217" s="75"/>
      <c r="M217" s="9"/>
    </row>
    <row r="218" spans="2:13" s="7" customFormat="1">
      <c r="B218" s="83"/>
      <c r="C218" s="75"/>
      <c r="E218" s="83"/>
      <c r="F218" s="84"/>
      <c r="G218" s="84"/>
      <c r="H218" s="9"/>
      <c r="I218" s="84"/>
      <c r="J218" s="75"/>
      <c r="L218" s="75"/>
      <c r="M218" s="9"/>
    </row>
    <row r="219" spans="2:13" s="7" customFormat="1">
      <c r="B219" s="83"/>
      <c r="C219" s="75"/>
      <c r="E219" s="83"/>
      <c r="F219" s="84"/>
      <c r="G219" s="84"/>
      <c r="H219" s="9"/>
      <c r="I219" s="84"/>
      <c r="J219" s="75"/>
      <c r="L219" s="75"/>
      <c r="M219" s="9"/>
    </row>
    <row r="220" spans="2:13" s="7" customFormat="1">
      <c r="B220" s="83"/>
      <c r="C220" s="75"/>
      <c r="E220" s="83"/>
      <c r="F220" s="84"/>
      <c r="G220" s="84"/>
      <c r="H220" s="9"/>
      <c r="I220" s="84"/>
      <c r="J220" s="75"/>
      <c r="L220" s="75"/>
      <c r="M220" s="9"/>
    </row>
    <row r="221" spans="2:13" s="7" customFormat="1">
      <c r="B221" s="83"/>
      <c r="C221" s="75"/>
      <c r="E221" s="83"/>
      <c r="F221" s="84"/>
      <c r="G221" s="84"/>
      <c r="H221" s="9"/>
      <c r="I221" s="84"/>
      <c r="J221" s="75"/>
      <c r="L221" s="75"/>
      <c r="M221" s="9"/>
    </row>
    <row r="222" spans="2:13" s="7" customFormat="1">
      <c r="B222" s="83"/>
      <c r="C222" s="75"/>
      <c r="E222" s="83"/>
      <c r="F222" s="84"/>
      <c r="G222" s="84"/>
      <c r="H222" s="9"/>
      <c r="I222" s="84"/>
      <c r="J222" s="75"/>
      <c r="L222" s="75"/>
      <c r="M222" s="9"/>
    </row>
    <row r="223" spans="2:13" s="7" customFormat="1">
      <c r="B223" s="83"/>
      <c r="C223" s="75"/>
      <c r="E223" s="83"/>
      <c r="F223" s="84"/>
      <c r="G223" s="84"/>
      <c r="H223" s="9"/>
      <c r="I223" s="84"/>
      <c r="J223" s="75"/>
      <c r="L223" s="75"/>
      <c r="M223" s="9"/>
    </row>
    <row r="224" spans="2:13" s="7" customFormat="1">
      <c r="B224" s="83"/>
      <c r="C224" s="75"/>
      <c r="E224" s="83"/>
      <c r="F224" s="84"/>
      <c r="G224" s="84"/>
      <c r="H224" s="9"/>
      <c r="I224" s="84"/>
      <c r="J224" s="75"/>
      <c r="L224" s="75"/>
      <c r="M224" s="9"/>
    </row>
    <row r="225" spans="2:13" s="7" customFormat="1">
      <c r="B225" s="83"/>
      <c r="C225" s="75"/>
      <c r="E225" s="83"/>
      <c r="F225" s="84"/>
      <c r="G225" s="84"/>
      <c r="H225" s="9"/>
      <c r="I225" s="84"/>
      <c r="J225" s="75"/>
      <c r="L225" s="75"/>
      <c r="M225" s="9"/>
    </row>
    <row r="226" spans="2:13" s="7" customFormat="1">
      <c r="B226" s="83"/>
      <c r="C226" s="75"/>
      <c r="E226" s="83"/>
      <c r="F226" s="84"/>
      <c r="G226" s="84"/>
      <c r="H226" s="9"/>
      <c r="I226" s="84"/>
      <c r="J226" s="75"/>
      <c r="L226" s="75"/>
      <c r="M226" s="9"/>
    </row>
    <row r="227" spans="2:13" s="7" customFormat="1">
      <c r="B227" s="83"/>
      <c r="C227" s="75"/>
      <c r="E227" s="83"/>
      <c r="F227" s="84"/>
      <c r="G227" s="84"/>
      <c r="H227" s="9"/>
      <c r="I227" s="84"/>
      <c r="J227" s="75"/>
      <c r="L227" s="75"/>
      <c r="M227" s="9"/>
    </row>
    <row r="228" spans="2:13" s="7" customFormat="1">
      <c r="B228" s="83"/>
      <c r="C228" s="75"/>
      <c r="E228" s="83"/>
      <c r="F228" s="84"/>
      <c r="G228" s="84"/>
      <c r="H228" s="9"/>
      <c r="I228" s="84"/>
      <c r="J228" s="75"/>
      <c r="L228" s="75"/>
      <c r="M228" s="9"/>
    </row>
    <row r="229" spans="2:13" s="7" customFormat="1">
      <c r="B229" s="83"/>
      <c r="C229" s="75"/>
      <c r="E229" s="83"/>
      <c r="F229" s="84"/>
      <c r="G229" s="84"/>
      <c r="H229" s="9"/>
      <c r="I229" s="84"/>
      <c r="J229" s="75"/>
      <c r="L229" s="75"/>
      <c r="M229" s="9"/>
    </row>
    <row r="230" spans="2:13" s="7" customFormat="1">
      <c r="B230" s="83"/>
      <c r="C230" s="75"/>
      <c r="E230" s="83"/>
      <c r="F230" s="84"/>
      <c r="G230" s="84"/>
      <c r="H230" s="9"/>
      <c r="I230" s="84"/>
      <c r="J230" s="75"/>
      <c r="L230" s="75"/>
      <c r="M230" s="9"/>
    </row>
    <row r="231" spans="2:13" s="7" customFormat="1">
      <c r="B231" s="83"/>
      <c r="C231" s="75"/>
      <c r="E231" s="83"/>
      <c r="F231" s="84"/>
      <c r="G231" s="84"/>
      <c r="H231" s="9"/>
      <c r="I231" s="84"/>
      <c r="J231" s="75"/>
      <c r="L231" s="75"/>
      <c r="M231" s="9"/>
    </row>
    <row r="232" spans="2:13" s="7" customFormat="1">
      <c r="B232" s="83"/>
      <c r="C232" s="75"/>
      <c r="E232" s="83"/>
      <c r="F232" s="84"/>
      <c r="G232" s="84"/>
      <c r="H232" s="9"/>
      <c r="I232" s="84"/>
      <c r="J232" s="75"/>
      <c r="L232" s="75"/>
      <c r="M232" s="9"/>
    </row>
    <row r="233" spans="2:13" s="7" customFormat="1">
      <c r="B233" s="83"/>
      <c r="C233" s="75"/>
      <c r="E233" s="83"/>
      <c r="F233" s="84"/>
      <c r="G233" s="84"/>
      <c r="H233" s="9"/>
      <c r="I233" s="84"/>
      <c r="J233" s="75"/>
      <c r="L233" s="75"/>
      <c r="M233" s="9"/>
    </row>
    <row r="234" spans="2:13" s="7" customFormat="1">
      <c r="B234" s="83"/>
      <c r="C234" s="75"/>
      <c r="E234" s="83"/>
      <c r="F234" s="84"/>
      <c r="G234" s="84"/>
      <c r="H234" s="9"/>
      <c r="I234" s="84"/>
      <c r="J234" s="75"/>
      <c r="L234" s="75"/>
      <c r="M234" s="9"/>
    </row>
    <row r="235" spans="2:13" s="7" customFormat="1">
      <c r="B235" s="83"/>
      <c r="C235" s="75"/>
      <c r="E235" s="83"/>
      <c r="F235" s="84"/>
      <c r="G235" s="84"/>
      <c r="H235" s="9"/>
      <c r="I235" s="84"/>
      <c r="J235" s="75"/>
      <c r="L235" s="75"/>
      <c r="M235" s="9"/>
    </row>
    <row r="236" spans="2:13" s="7" customFormat="1">
      <c r="B236" s="83"/>
      <c r="C236" s="75"/>
      <c r="E236" s="83"/>
      <c r="F236" s="84"/>
      <c r="G236" s="84"/>
      <c r="H236" s="9"/>
      <c r="I236" s="84"/>
      <c r="J236" s="75"/>
      <c r="L236" s="75"/>
      <c r="M236" s="9"/>
    </row>
    <row r="237" spans="2:13" s="7" customFormat="1">
      <c r="B237" s="83"/>
      <c r="C237" s="75"/>
      <c r="E237" s="83"/>
      <c r="F237" s="84"/>
      <c r="G237" s="84"/>
      <c r="H237" s="9"/>
      <c r="I237" s="84"/>
      <c r="J237" s="75"/>
      <c r="L237" s="75"/>
      <c r="M237" s="9"/>
    </row>
    <row r="238" spans="2:13" s="7" customFormat="1">
      <c r="B238" s="83"/>
      <c r="C238" s="75"/>
      <c r="E238" s="83"/>
      <c r="F238" s="84"/>
      <c r="G238" s="84"/>
      <c r="H238" s="9"/>
      <c r="I238" s="84"/>
      <c r="J238" s="75"/>
      <c r="L238" s="75"/>
      <c r="M238" s="9"/>
    </row>
    <row r="239" spans="2:13" s="7" customFormat="1">
      <c r="B239" s="83"/>
      <c r="C239" s="75"/>
      <c r="E239" s="83"/>
      <c r="F239" s="84"/>
      <c r="G239" s="84"/>
      <c r="H239" s="9"/>
      <c r="I239" s="84"/>
      <c r="J239" s="75"/>
      <c r="L239" s="75"/>
      <c r="M239" s="9"/>
    </row>
    <row r="240" spans="2:13" s="7" customFormat="1">
      <c r="B240" s="83"/>
      <c r="C240" s="75"/>
      <c r="E240" s="83"/>
      <c r="F240" s="84"/>
      <c r="G240" s="84"/>
      <c r="H240" s="9"/>
      <c r="I240" s="84"/>
      <c r="J240" s="75"/>
      <c r="L240" s="75"/>
      <c r="M240" s="9"/>
    </row>
    <row r="241" spans="2:13" s="7" customFormat="1">
      <c r="B241" s="83"/>
      <c r="C241" s="75"/>
      <c r="E241" s="83"/>
      <c r="F241" s="84"/>
      <c r="G241" s="84"/>
      <c r="H241" s="9"/>
      <c r="I241" s="84"/>
      <c r="J241" s="75"/>
      <c r="L241" s="75"/>
      <c r="M241" s="9"/>
    </row>
    <row r="242" spans="2:13" s="7" customFormat="1">
      <c r="B242" s="83"/>
      <c r="C242" s="75"/>
      <c r="E242" s="83"/>
      <c r="F242" s="84"/>
      <c r="G242" s="84"/>
      <c r="H242" s="9"/>
      <c r="I242" s="84"/>
      <c r="J242" s="75"/>
      <c r="L242" s="75"/>
      <c r="M242" s="9"/>
    </row>
    <row r="243" spans="2:13" s="7" customFormat="1">
      <c r="B243" s="83"/>
      <c r="C243" s="75"/>
      <c r="E243" s="83"/>
      <c r="F243" s="84"/>
      <c r="G243" s="84"/>
      <c r="H243" s="9"/>
      <c r="I243" s="84"/>
      <c r="J243" s="75"/>
      <c r="L243" s="75"/>
      <c r="M243" s="9"/>
    </row>
    <row r="244" spans="2:13" s="7" customFormat="1">
      <c r="B244" s="83"/>
      <c r="C244" s="75"/>
      <c r="E244" s="83"/>
      <c r="F244" s="84"/>
      <c r="G244" s="84"/>
      <c r="H244" s="9"/>
      <c r="I244" s="84"/>
      <c r="J244" s="75"/>
      <c r="L244" s="75"/>
      <c r="M244" s="9"/>
    </row>
    <row r="245" spans="2:13" s="7" customFormat="1">
      <c r="B245" s="83"/>
      <c r="C245" s="75"/>
      <c r="E245" s="83"/>
      <c r="F245" s="84"/>
      <c r="G245" s="84"/>
      <c r="H245" s="9"/>
      <c r="I245" s="84"/>
      <c r="J245" s="75"/>
      <c r="L245" s="75"/>
      <c r="M245" s="9"/>
    </row>
    <row r="246" spans="2:13" s="7" customFormat="1">
      <c r="B246" s="83"/>
      <c r="C246" s="75"/>
      <c r="E246" s="83"/>
      <c r="F246" s="84"/>
      <c r="G246" s="84"/>
      <c r="H246" s="9"/>
      <c r="I246" s="84"/>
      <c r="J246" s="75"/>
      <c r="L246" s="75"/>
      <c r="M246" s="9"/>
    </row>
    <row r="247" spans="2:13" s="7" customFormat="1">
      <c r="B247" s="83"/>
      <c r="C247" s="75"/>
      <c r="E247" s="83"/>
      <c r="F247" s="84"/>
      <c r="G247" s="84"/>
      <c r="H247" s="9"/>
      <c r="I247" s="84"/>
      <c r="J247" s="75"/>
      <c r="L247" s="75"/>
      <c r="M247" s="9"/>
    </row>
    <row r="248" spans="2:13" s="7" customFormat="1">
      <c r="B248" s="83"/>
      <c r="C248" s="75"/>
      <c r="E248" s="83"/>
      <c r="F248" s="84"/>
      <c r="G248" s="84"/>
      <c r="H248" s="9"/>
      <c r="I248" s="84"/>
      <c r="J248" s="75"/>
      <c r="L248" s="75"/>
      <c r="M248" s="9"/>
    </row>
    <row r="249" spans="2:13" s="7" customFormat="1">
      <c r="B249" s="83"/>
      <c r="C249" s="75"/>
      <c r="E249" s="83"/>
      <c r="F249" s="84"/>
      <c r="G249" s="84"/>
      <c r="H249" s="9"/>
      <c r="I249" s="84"/>
      <c r="J249" s="75"/>
      <c r="L249" s="75"/>
      <c r="M249" s="9"/>
    </row>
    <row r="250" spans="2:13" s="7" customFormat="1">
      <c r="B250" s="83"/>
      <c r="C250" s="75"/>
      <c r="E250" s="83"/>
      <c r="F250" s="84"/>
      <c r="G250" s="84"/>
      <c r="H250" s="9"/>
      <c r="I250" s="84"/>
      <c r="J250" s="75"/>
      <c r="L250" s="75"/>
      <c r="M250" s="9"/>
    </row>
    <row r="251" spans="2:13" s="7" customFormat="1">
      <c r="B251" s="83"/>
      <c r="C251" s="75"/>
      <c r="E251" s="83"/>
      <c r="F251" s="84"/>
      <c r="G251" s="84"/>
      <c r="H251" s="9"/>
      <c r="I251" s="84"/>
      <c r="J251" s="75"/>
      <c r="L251" s="75"/>
      <c r="M251" s="9"/>
    </row>
    <row r="252" spans="2:13" s="7" customFormat="1">
      <c r="B252" s="83"/>
      <c r="C252" s="75"/>
      <c r="E252" s="83"/>
      <c r="F252" s="84"/>
      <c r="G252" s="84"/>
      <c r="H252" s="9"/>
      <c r="I252" s="84"/>
      <c r="J252" s="75"/>
      <c r="L252" s="75"/>
      <c r="M252" s="9"/>
    </row>
    <row r="253" spans="2:13" s="7" customFormat="1">
      <c r="B253" s="83"/>
      <c r="C253" s="75"/>
      <c r="E253" s="83"/>
      <c r="F253" s="84"/>
      <c r="G253" s="84"/>
      <c r="H253" s="9"/>
      <c r="I253" s="84"/>
      <c r="J253" s="75"/>
      <c r="L253" s="75"/>
      <c r="M253" s="9"/>
    </row>
    <row r="254" spans="2:13" s="7" customFormat="1">
      <c r="B254" s="83"/>
      <c r="C254" s="75"/>
      <c r="E254" s="83"/>
      <c r="F254" s="84"/>
      <c r="G254" s="84"/>
      <c r="H254" s="9"/>
      <c r="I254" s="84"/>
      <c r="J254" s="75"/>
      <c r="L254" s="75"/>
      <c r="M254" s="9"/>
    </row>
    <row r="255" spans="2:13" s="7" customFormat="1">
      <c r="B255" s="83"/>
      <c r="C255" s="75"/>
      <c r="E255" s="83"/>
      <c r="F255" s="84"/>
      <c r="G255" s="84"/>
      <c r="H255" s="9"/>
      <c r="I255" s="84"/>
      <c r="J255" s="75"/>
      <c r="L255" s="75"/>
      <c r="M255" s="9"/>
    </row>
    <row r="256" spans="2:13" s="7" customFormat="1">
      <c r="B256" s="83"/>
      <c r="C256" s="75"/>
      <c r="E256" s="83"/>
      <c r="F256" s="84"/>
      <c r="G256" s="84"/>
      <c r="H256" s="9"/>
      <c r="I256" s="84"/>
      <c r="J256" s="75"/>
      <c r="L256" s="75"/>
      <c r="M256" s="9"/>
    </row>
    <row r="257" spans="2:13" s="7" customFormat="1">
      <c r="B257" s="83"/>
      <c r="C257" s="75"/>
      <c r="E257" s="83"/>
      <c r="F257" s="84"/>
      <c r="G257" s="84"/>
      <c r="H257" s="9"/>
      <c r="I257" s="84"/>
      <c r="J257" s="75"/>
      <c r="L257" s="75"/>
      <c r="M257" s="9"/>
    </row>
    <row r="258" spans="2:13" s="7" customFormat="1">
      <c r="B258" s="83"/>
      <c r="C258" s="75"/>
      <c r="E258" s="83"/>
      <c r="F258" s="84"/>
      <c r="G258" s="84"/>
      <c r="H258" s="9"/>
      <c r="I258" s="84"/>
      <c r="J258" s="75"/>
      <c r="L258" s="75"/>
      <c r="M258" s="9"/>
    </row>
    <row r="259" spans="2:13" s="7" customFormat="1">
      <c r="B259" s="83"/>
      <c r="C259" s="75"/>
      <c r="E259" s="83"/>
      <c r="F259" s="84"/>
      <c r="G259" s="84"/>
      <c r="H259" s="9"/>
      <c r="I259" s="84"/>
      <c r="J259" s="75"/>
      <c r="L259" s="75"/>
      <c r="M259" s="9"/>
    </row>
    <row r="260" spans="2:13" s="7" customFormat="1">
      <c r="B260" s="83"/>
      <c r="C260" s="75"/>
      <c r="E260" s="83"/>
      <c r="F260" s="84"/>
      <c r="G260" s="84"/>
      <c r="H260" s="9"/>
      <c r="I260" s="84"/>
      <c r="J260" s="75"/>
      <c r="L260" s="75"/>
      <c r="M260" s="9"/>
    </row>
    <row r="261" spans="2:13" s="7" customFormat="1">
      <c r="B261" s="83"/>
      <c r="C261" s="75"/>
      <c r="E261" s="83"/>
      <c r="F261" s="84"/>
      <c r="G261" s="84"/>
      <c r="H261" s="9"/>
      <c r="I261" s="84"/>
      <c r="J261" s="75"/>
      <c r="L261" s="75"/>
      <c r="M261" s="9"/>
    </row>
    <row r="262" spans="2:13" s="7" customFormat="1">
      <c r="B262" s="83"/>
      <c r="C262" s="75"/>
      <c r="E262" s="83"/>
      <c r="F262" s="84"/>
      <c r="G262" s="84"/>
      <c r="H262" s="9"/>
      <c r="I262" s="84"/>
      <c r="J262" s="75"/>
      <c r="L262" s="75"/>
      <c r="M262" s="9"/>
    </row>
    <row r="263" spans="2:13" s="7" customFormat="1">
      <c r="B263" s="83"/>
      <c r="C263" s="75"/>
      <c r="E263" s="83"/>
      <c r="F263" s="84"/>
      <c r="G263" s="84"/>
      <c r="H263" s="9"/>
      <c r="I263" s="84"/>
      <c r="J263" s="75"/>
      <c r="L263" s="75"/>
      <c r="M263" s="9"/>
    </row>
    <row r="264" spans="2:13" s="7" customFormat="1">
      <c r="B264" s="83"/>
      <c r="C264" s="75"/>
      <c r="E264" s="83"/>
      <c r="F264" s="84"/>
      <c r="G264" s="84"/>
      <c r="H264" s="9"/>
      <c r="I264" s="84"/>
      <c r="J264" s="75"/>
      <c r="L264" s="75"/>
      <c r="M264" s="9"/>
    </row>
    <row r="265" spans="2:13" s="7" customFormat="1">
      <c r="B265" s="83"/>
      <c r="C265" s="75"/>
      <c r="E265" s="83"/>
      <c r="F265" s="84"/>
      <c r="G265" s="84"/>
      <c r="H265" s="9"/>
      <c r="I265" s="84"/>
      <c r="J265" s="75"/>
      <c r="L265" s="75"/>
      <c r="M265" s="9"/>
    </row>
    <row r="266" spans="2:13" s="7" customFormat="1">
      <c r="B266" s="83"/>
      <c r="C266" s="75"/>
      <c r="E266" s="83"/>
      <c r="F266" s="84"/>
      <c r="G266" s="84"/>
      <c r="H266" s="9"/>
      <c r="I266" s="84"/>
      <c r="J266" s="75"/>
      <c r="L266" s="75"/>
      <c r="M266" s="9"/>
    </row>
    <row r="267" spans="2:13" s="7" customFormat="1">
      <c r="B267" s="83"/>
      <c r="C267" s="75"/>
      <c r="E267" s="83"/>
      <c r="F267" s="84"/>
      <c r="G267" s="84"/>
      <c r="H267" s="9"/>
      <c r="I267" s="84"/>
      <c r="J267" s="75"/>
      <c r="L267" s="75"/>
      <c r="M267" s="9"/>
    </row>
    <row r="268" spans="2:13" s="7" customFormat="1">
      <c r="B268" s="83"/>
      <c r="C268" s="75"/>
      <c r="E268" s="83"/>
      <c r="F268" s="84"/>
      <c r="G268" s="84"/>
      <c r="H268" s="9"/>
      <c r="I268" s="84"/>
      <c r="J268" s="75"/>
      <c r="L268" s="75"/>
      <c r="M268" s="9"/>
    </row>
    <row r="269" spans="2:13" s="7" customFormat="1">
      <c r="B269" s="83"/>
      <c r="C269" s="75"/>
      <c r="E269" s="83"/>
      <c r="F269" s="84"/>
      <c r="G269" s="84"/>
      <c r="H269" s="9"/>
      <c r="I269" s="84"/>
      <c r="J269" s="75"/>
      <c r="L269" s="75"/>
      <c r="M269" s="9"/>
    </row>
    <row r="270" spans="2:13" s="7" customFormat="1">
      <c r="B270" s="83"/>
      <c r="C270" s="75"/>
      <c r="E270" s="83"/>
      <c r="F270" s="84"/>
      <c r="G270" s="84"/>
      <c r="H270" s="9"/>
      <c r="I270" s="84"/>
      <c r="J270" s="75"/>
      <c r="L270" s="75"/>
      <c r="M270" s="9"/>
    </row>
    <row r="271" spans="2:13" s="7" customFormat="1">
      <c r="B271" s="83"/>
      <c r="C271" s="75"/>
      <c r="E271" s="83"/>
      <c r="F271" s="84"/>
      <c r="G271" s="84"/>
      <c r="H271" s="9"/>
      <c r="I271" s="84"/>
      <c r="J271" s="75"/>
      <c r="L271" s="75"/>
      <c r="M271" s="9"/>
    </row>
    <row r="272" spans="2:13" s="7" customFormat="1">
      <c r="B272" s="83"/>
      <c r="C272" s="75"/>
      <c r="E272" s="83"/>
      <c r="F272" s="84"/>
      <c r="G272" s="84"/>
      <c r="H272" s="9"/>
      <c r="I272" s="84"/>
      <c r="J272" s="75"/>
      <c r="L272" s="75"/>
      <c r="M272" s="9"/>
    </row>
    <row r="273" spans="2:13" s="7" customFormat="1">
      <c r="B273" s="83"/>
      <c r="C273" s="75"/>
      <c r="E273" s="83"/>
      <c r="F273" s="84"/>
      <c r="G273" s="84"/>
      <c r="H273" s="9"/>
      <c r="I273" s="84"/>
      <c r="J273" s="75"/>
      <c r="L273" s="75"/>
      <c r="M273" s="9"/>
    </row>
    <row r="274" spans="2:13" s="7" customFormat="1">
      <c r="B274" s="83"/>
      <c r="C274" s="75"/>
      <c r="E274" s="83"/>
      <c r="F274" s="84"/>
      <c r="G274" s="84"/>
      <c r="H274" s="9"/>
      <c r="I274" s="84"/>
      <c r="J274" s="75"/>
      <c r="L274" s="75"/>
      <c r="M274" s="9"/>
    </row>
    <row r="275" spans="2:13" s="7" customFormat="1">
      <c r="B275" s="83"/>
      <c r="C275" s="75"/>
      <c r="E275" s="83"/>
      <c r="F275" s="84"/>
      <c r="G275" s="84"/>
      <c r="H275" s="9"/>
      <c r="I275" s="84"/>
      <c r="J275" s="75"/>
      <c r="L275" s="75"/>
      <c r="M275" s="9"/>
    </row>
    <row r="276" spans="2:13" s="7" customFormat="1">
      <c r="B276" s="83"/>
      <c r="C276" s="75"/>
      <c r="E276" s="83"/>
      <c r="F276" s="84"/>
      <c r="G276" s="84"/>
      <c r="H276" s="9"/>
      <c r="I276" s="84"/>
      <c r="J276" s="75"/>
      <c r="L276" s="75"/>
      <c r="M276" s="9"/>
    </row>
    <row r="277" spans="2:13" s="7" customFormat="1">
      <c r="B277" s="83"/>
      <c r="C277" s="75"/>
      <c r="E277" s="83"/>
      <c r="F277" s="84"/>
      <c r="G277" s="84"/>
      <c r="H277" s="9"/>
      <c r="I277" s="84"/>
      <c r="J277" s="75"/>
      <c r="L277" s="75"/>
      <c r="M277" s="9"/>
    </row>
    <row r="278" spans="2:13" s="7" customFormat="1">
      <c r="B278" s="83"/>
      <c r="C278" s="75"/>
      <c r="E278" s="83"/>
      <c r="F278" s="84"/>
      <c r="G278" s="84"/>
      <c r="H278" s="9"/>
      <c r="I278" s="84"/>
      <c r="J278" s="75"/>
      <c r="L278" s="75"/>
      <c r="M278" s="9"/>
    </row>
    <row r="279" spans="2:13" s="7" customFormat="1">
      <c r="B279" s="83"/>
      <c r="C279" s="75"/>
      <c r="E279" s="83"/>
      <c r="F279" s="84"/>
      <c r="G279" s="84"/>
      <c r="H279" s="9"/>
      <c r="I279" s="84"/>
      <c r="J279" s="75"/>
      <c r="L279" s="75"/>
      <c r="M279" s="9"/>
    </row>
    <row r="280" spans="2:13" s="7" customFormat="1">
      <c r="B280" s="83"/>
      <c r="C280" s="75"/>
      <c r="E280" s="83"/>
      <c r="F280" s="84"/>
      <c r="G280" s="84"/>
      <c r="H280" s="9"/>
      <c r="I280" s="84"/>
      <c r="J280" s="75"/>
      <c r="L280" s="75"/>
      <c r="M280" s="9"/>
    </row>
    <row r="281" spans="2:13" s="7" customFormat="1">
      <c r="B281" s="83"/>
      <c r="C281" s="75"/>
      <c r="E281" s="83"/>
      <c r="F281" s="84"/>
      <c r="G281" s="84"/>
      <c r="H281" s="9"/>
      <c r="I281" s="84"/>
      <c r="J281" s="75"/>
      <c r="L281" s="75"/>
      <c r="M281" s="9"/>
    </row>
    <row r="282" spans="2:13" s="7" customFormat="1">
      <c r="B282" s="83"/>
      <c r="C282" s="75"/>
      <c r="E282" s="83"/>
      <c r="F282" s="84"/>
      <c r="G282" s="84"/>
      <c r="H282" s="9"/>
      <c r="I282" s="84"/>
      <c r="J282" s="75"/>
      <c r="L282" s="75"/>
      <c r="M282" s="9"/>
    </row>
    <row r="283" spans="2:13" s="7" customFormat="1">
      <c r="B283" s="83"/>
      <c r="C283" s="75"/>
      <c r="E283" s="83"/>
      <c r="F283" s="84"/>
      <c r="G283" s="84"/>
      <c r="H283" s="9"/>
      <c r="I283" s="84"/>
      <c r="J283" s="75"/>
      <c r="L283" s="75"/>
      <c r="M283" s="9"/>
    </row>
    <row r="284" spans="2:13" s="7" customFormat="1">
      <c r="B284" s="83"/>
      <c r="C284" s="75"/>
      <c r="E284" s="83"/>
      <c r="F284" s="84"/>
      <c r="G284" s="84"/>
      <c r="H284" s="9"/>
      <c r="I284" s="84"/>
      <c r="J284" s="75"/>
      <c r="L284" s="75"/>
      <c r="M284" s="9"/>
    </row>
    <row r="285" spans="2:13" s="7" customFormat="1">
      <c r="B285" s="83"/>
      <c r="C285" s="75"/>
      <c r="E285" s="83"/>
      <c r="F285" s="84"/>
      <c r="G285" s="84"/>
      <c r="H285" s="9"/>
      <c r="I285" s="84"/>
      <c r="J285" s="75"/>
      <c r="L285" s="75"/>
      <c r="M285" s="9"/>
    </row>
    <row r="286" spans="2:13" s="7" customFormat="1">
      <c r="B286" s="83"/>
      <c r="C286" s="75"/>
      <c r="E286" s="83"/>
      <c r="F286" s="84"/>
      <c r="G286" s="84"/>
      <c r="H286" s="9"/>
      <c r="I286" s="84"/>
      <c r="J286" s="75"/>
      <c r="L286" s="75"/>
      <c r="M286" s="9"/>
    </row>
    <row r="287" spans="2:13" s="7" customFormat="1">
      <c r="B287" s="83"/>
      <c r="C287" s="75"/>
      <c r="E287" s="83"/>
      <c r="F287" s="84"/>
      <c r="G287" s="84"/>
      <c r="H287" s="9"/>
      <c r="I287" s="84"/>
      <c r="J287" s="75"/>
      <c r="L287" s="75"/>
      <c r="M287" s="9"/>
    </row>
    <row r="288" spans="2:13" s="7" customFormat="1">
      <c r="B288" s="83"/>
      <c r="C288" s="75"/>
      <c r="E288" s="83"/>
      <c r="F288" s="84"/>
      <c r="G288" s="84"/>
      <c r="H288" s="9"/>
      <c r="I288" s="84"/>
      <c r="J288" s="75"/>
      <c r="L288" s="75"/>
      <c r="M288" s="9"/>
    </row>
    <row r="289" spans="2:13" s="7" customFormat="1">
      <c r="B289" s="83"/>
      <c r="C289" s="75"/>
      <c r="E289" s="83"/>
      <c r="F289" s="84"/>
      <c r="G289" s="84"/>
      <c r="H289" s="9"/>
      <c r="I289" s="84"/>
      <c r="J289" s="75"/>
      <c r="L289" s="75"/>
      <c r="M289" s="9"/>
    </row>
    <row r="290" spans="2:13" s="7" customFormat="1">
      <c r="B290" s="83"/>
      <c r="C290" s="75"/>
      <c r="E290" s="83"/>
      <c r="F290" s="84"/>
      <c r="G290" s="84"/>
      <c r="H290" s="9"/>
      <c r="I290" s="84"/>
      <c r="J290" s="75"/>
      <c r="L290" s="75"/>
      <c r="M290" s="9"/>
    </row>
    <row r="291" spans="2:13" s="7" customFormat="1">
      <c r="B291" s="83"/>
      <c r="C291" s="75"/>
      <c r="E291" s="83"/>
      <c r="F291" s="84"/>
      <c r="G291" s="84"/>
      <c r="H291" s="9"/>
      <c r="I291" s="84"/>
      <c r="J291" s="75"/>
      <c r="L291" s="75"/>
      <c r="M291" s="9"/>
    </row>
    <row r="292" spans="2:13" s="7" customFormat="1">
      <c r="B292" s="83"/>
      <c r="C292" s="75"/>
      <c r="E292" s="83"/>
      <c r="F292" s="84"/>
      <c r="G292" s="84"/>
      <c r="H292" s="9"/>
      <c r="I292" s="84"/>
      <c r="J292" s="75"/>
      <c r="L292" s="75"/>
      <c r="M292" s="9"/>
    </row>
    <row r="293" spans="2:13" s="7" customFormat="1">
      <c r="B293" s="83"/>
      <c r="C293" s="75"/>
      <c r="E293" s="83"/>
      <c r="F293" s="84"/>
      <c r="G293" s="84"/>
      <c r="H293" s="9"/>
      <c r="I293" s="84"/>
      <c r="J293" s="75"/>
      <c r="L293" s="75"/>
      <c r="M293" s="9"/>
    </row>
    <row r="294" spans="2:13" s="7" customFormat="1">
      <c r="B294" s="83"/>
      <c r="C294" s="75"/>
      <c r="E294" s="83"/>
      <c r="F294" s="84"/>
      <c r="G294" s="84"/>
      <c r="H294" s="9"/>
      <c r="I294" s="84"/>
      <c r="J294" s="75"/>
      <c r="L294" s="75"/>
      <c r="M294" s="9"/>
    </row>
    <row r="295" spans="2:13" s="7" customFormat="1">
      <c r="B295" s="83"/>
      <c r="C295" s="75"/>
      <c r="E295" s="83"/>
      <c r="F295" s="84"/>
      <c r="G295" s="84"/>
      <c r="H295" s="9"/>
      <c r="I295" s="84"/>
      <c r="J295" s="75"/>
      <c r="L295" s="75"/>
      <c r="M295" s="9"/>
    </row>
    <row r="296" spans="2:13" s="7" customFormat="1">
      <c r="B296" s="83"/>
      <c r="C296" s="75"/>
      <c r="E296" s="83"/>
      <c r="F296" s="84"/>
      <c r="G296" s="84"/>
      <c r="H296" s="9"/>
      <c r="I296" s="84"/>
      <c r="J296" s="75"/>
      <c r="L296" s="75"/>
      <c r="M296" s="9"/>
    </row>
    <row r="297" spans="2:13" s="7" customFormat="1">
      <c r="B297" s="83"/>
      <c r="C297" s="75"/>
      <c r="E297" s="83"/>
      <c r="F297" s="84"/>
      <c r="G297" s="84"/>
      <c r="H297" s="9"/>
      <c r="I297" s="84"/>
      <c r="J297" s="75"/>
      <c r="L297" s="75"/>
      <c r="M297" s="9"/>
    </row>
    <row r="298" spans="2:13" s="7" customFormat="1">
      <c r="B298" s="83"/>
      <c r="C298" s="75"/>
      <c r="E298" s="83"/>
      <c r="F298" s="84"/>
      <c r="G298" s="84"/>
      <c r="H298" s="9"/>
      <c r="I298" s="84"/>
      <c r="J298" s="75"/>
      <c r="L298" s="75"/>
      <c r="M298" s="9"/>
    </row>
    <row r="299" spans="2:13" s="7" customFormat="1">
      <c r="B299" s="83"/>
      <c r="C299" s="75"/>
      <c r="E299" s="83"/>
      <c r="F299" s="84"/>
      <c r="G299" s="84"/>
      <c r="H299" s="9"/>
      <c r="I299" s="84"/>
      <c r="J299" s="75"/>
      <c r="L299" s="75"/>
      <c r="M299" s="9"/>
    </row>
    <row r="300" spans="2:13" s="7" customFormat="1">
      <c r="B300" s="83"/>
      <c r="C300" s="75"/>
      <c r="E300" s="83"/>
      <c r="F300" s="84"/>
      <c r="G300" s="84"/>
      <c r="H300" s="9"/>
      <c r="I300" s="84"/>
      <c r="J300" s="75"/>
      <c r="L300" s="75"/>
      <c r="M300" s="9"/>
    </row>
    <row r="301" spans="2:13" s="7" customFormat="1">
      <c r="B301" s="83"/>
      <c r="C301" s="75"/>
      <c r="E301" s="83"/>
      <c r="F301" s="84"/>
      <c r="G301" s="84"/>
      <c r="H301" s="9"/>
      <c r="I301" s="84"/>
      <c r="J301" s="75"/>
      <c r="L301" s="75"/>
      <c r="M301" s="9"/>
    </row>
    <row r="302" spans="2:13" s="7" customFormat="1">
      <c r="B302" s="83"/>
      <c r="C302" s="75"/>
      <c r="E302" s="83"/>
      <c r="F302" s="84"/>
      <c r="G302" s="84"/>
      <c r="H302" s="9"/>
      <c r="I302" s="84"/>
      <c r="J302" s="75"/>
      <c r="L302" s="75"/>
      <c r="M302" s="9"/>
    </row>
    <row r="303" spans="2:13" s="7" customFormat="1">
      <c r="B303" s="83"/>
      <c r="C303" s="75"/>
      <c r="E303" s="83"/>
      <c r="F303" s="84"/>
      <c r="G303" s="84"/>
      <c r="H303" s="9"/>
      <c r="I303" s="84"/>
      <c r="J303" s="75"/>
      <c r="L303" s="75"/>
      <c r="M303" s="9"/>
    </row>
    <row r="304" spans="2:13" s="7" customFormat="1">
      <c r="B304" s="83"/>
      <c r="C304" s="75"/>
      <c r="E304" s="83"/>
      <c r="F304" s="84"/>
      <c r="G304" s="84"/>
      <c r="H304" s="9"/>
      <c r="I304" s="84"/>
      <c r="J304" s="75"/>
      <c r="L304" s="75"/>
      <c r="M304" s="9"/>
    </row>
    <row r="305" spans="2:13" s="7" customFormat="1">
      <c r="B305" s="83"/>
      <c r="C305" s="75"/>
      <c r="E305" s="83"/>
      <c r="F305" s="84"/>
      <c r="G305" s="84"/>
      <c r="H305" s="9"/>
      <c r="I305" s="84"/>
      <c r="J305" s="75"/>
      <c r="L305" s="75"/>
      <c r="M305" s="9"/>
    </row>
    <row r="306" spans="2:13" s="7" customFormat="1">
      <c r="B306" s="83"/>
      <c r="C306" s="75"/>
      <c r="E306" s="83"/>
      <c r="F306" s="84"/>
      <c r="G306" s="84"/>
      <c r="H306" s="9"/>
      <c r="I306" s="84"/>
      <c r="J306" s="75"/>
      <c r="L306" s="75"/>
      <c r="M306" s="9"/>
    </row>
    <row r="307" spans="2:13" s="7" customFormat="1">
      <c r="B307" s="83"/>
      <c r="C307" s="75"/>
      <c r="E307" s="83"/>
      <c r="F307" s="84"/>
      <c r="G307" s="84"/>
      <c r="H307" s="9"/>
      <c r="I307" s="84"/>
      <c r="J307" s="75"/>
      <c r="L307" s="75"/>
      <c r="M307" s="9"/>
    </row>
    <row r="308" spans="2:13" s="7" customFormat="1">
      <c r="B308" s="83"/>
      <c r="C308" s="75"/>
      <c r="E308" s="83"/>
      <c r="F308" s="84"/>
      <c r="G308" s="84"/>
      <c r="H308" s="9"/>
      <c r="I308" s="84"/>
      <c r="J308" s="75"/>
      <c r="L308" s="75"/>
      <c r="M308" s="9"/>
    </row>
    <row r="309" spans="2:13" s="7" customFormat="1">
      <c r="B309" s="83"/>
      <c r="C309" s="75"/>
      <c r="E309" s="83"/>
      <c r="F309" s="84"/>
      <c r="G309" s="84"/>
      <c r="H309" s="9"/>
      <c r="I309" s="84"/>
      <c r="J309" s="75"/>
      <c r="L309" s="75"/>
      <c r="M309" s="9"/>
    </row>
    <row r="310" spans="2:13" s="7" customFormat="1">
      <c r="B310" s="83"/>
      <c r="C310" s="75"/>
      <c r="E310" s="83"/>
      <c r="F310" s="84"/>
      <c r="G310" s="84"/>
      <c r="H310" s="9"/>
      <c r="I310" s="84"/>
      <c r="J310" s="75"/>
      <c r="L310" s="75"/>
      <c r="M310" s="9"/>
    </row>
    <row r="311" spans="2:13" s="7" customFormat="1">
      <c r="B311" s="83"/>
      <c r="C311" s="75"/>
      <c r="E311" s="83"/>
      <c r="F311" s="84"/>
      <c r="G311" s="84"/>
      <c r="H311" s="9"/>
      <c r="I311" s="84"/>
      <c r="J311" s="75"/>
      <c r="L311" s="75"/>
      <c r="M311" s="9"/>
    </row>
    <row r="312" spans="2:13" s="7" customFormat="1">
      <c r="B312" s="83"/>
      <c r="C312" s="75"/>
      <c r="E312" s="83"/>
      <c r="F312" s="84"/>
      <c r="G312" s="84"/>
      <c r="H312" s="9"/>
      <c r="I312" s="84"/>
      <c r="J312" s="75"/>
      <c r="L312" s="75"/>
      <c r="M312" s="9"/>
    </row>
    <row r="313" spans="2:13" s="7" customFormat="1">
      <c r="B313" s="83"/>
      <c r="C313" s="75"/>
      <c r="E313" s="83"/>
      <c r="F313" s="84"/>
      <c r="G313" s="84"/>
      <c r="H313" s="9"/>
      <c r="I313" s="84"/>
      <c r="J313" s="75"/>
      <c r="L313" s="75"/>
      <c r="M313" s="9"/>
    </row>
    <row r="314" spans="2:13" s="7" customFormat="1">
      <c r="B314" s="83"/>
      <c r="C314" s="75"/>
      <c r="E314" s="83"/>
      <c r="F314" s="84"/>
      <c r="G314" s="84"/>
      <c r="H314" s="9"/>
      <c r="I314" s="84"/>
      <c r="J314" s="75"/>
      <c r="L314" s="75"/>
      <c r="M314" s="9"/>
    </row>
    <row r="315" spans="2:13" s="7" customFormat="1">
      <c r="B315" s="83"/>
      <c r="C315" s="75"/>
      <c r="E315" s="83"/>
      <c r="F315" s="84"/>
      <c r="G315" s="84"/>
      <c r="H315" s="9"/>
      <c r="I315" s="84"/>
      <c r="J315" s="75"/>
      <c r="L315" s="75"/>
      <c r="M315" s="9"/>
    </row>
    <row r="316" spans="2:13" s="7" customFormat="1">
      <c r="B316" s="83"/>
      <c r="C316" s="75"/>
      <c r="E316" s="83"/>
      <c r="F316" s="84"/>
      <c r="G316" s="84"/>
      <c r="H316" s="9"/>
      <c r="I316" s="84"/>
      <c r="J316" s="75"/>
      <c r="L316" s="75"/>
      <c r="M316" s="9"/>
    </row>
    <row r="317" spans="2:13" s="7" customFormat="1">
      <c r="B317" s="83"/>
      <c r="C317" s="75"/>
      <c r="E317" s="83"/>
      <c r="F317" s="84"/>
      <c r="G317" s="84"/>
      <c r="H317" s="9"/>
      <c r="I317" s="84"/>
      <c r="J317" s="75"/>
      <c r="L317" s="75"/>
      <c r="M317" s="9"/>
    </row>
    <row r="318" spans="2:13" s="7" customFormat="1">
      <c r="B318" s="83"/>
      <c r="C318" s="75"/>
      <c r="E318" s="83"/>
      <c r="F318" s="84"/>
      <c r="G318" s="84"/>
      <c r="H318" s="9"/>
      <c r="I318" s="84"/>
      <c r="J318" s="75"/>
      <c r="L318" s="75"/>
      <c r="M318" s="9"/>
    </row>
    <row r="319" spans="2:13" s="7" customFormat="1">
      <c r="B319" s="83"/>
      <c r="C319" s="75"/>
      <c r="E319" s="83"/>
      <c r="F319" s="84"/>
      <c r="G319" s="84"/>
      <c r="H319" s="9"/>
      <c r="I319" s="84"/>
      <c r="J319" s="75"/>
      <c r="L319" s="75"/>
      <c r="M319" s="9"/>
    </row>
    <row r="320" spans="2:13" s="7" customFormat="1">
      <c r="B320" s="83"/>
      <c r="C320" s="75"/>
      <c r="E320" s="83"/>
      <c r="F320" s="84"/>
      <c r="G320" s="84"/>
      <c r="H320" s="9"/>
      <c r="I320" s="84"/>
      <c r="J320" s="75"/>
      <c r="L320" s="75"/>
      <c r="M320" s="9"/>
    </row>
    <row r="321" spans="2:13" s="7" customFormat="1">
      <c r="B321" s="83"/>
      <c r="C321" s="75"/>
      <c r="E321" s="83"/>
      <c r="F321" s="84"/>
      <c r="G321" s="84"/>
      <c r="H321" s="9"/>
      <c r="I321" s="84"/>
      <c r="J321" s="75"/>
      <c r="L321" s="75"/>
      <c r="M321" s="9"/>
    </row>
    <row r="322" spans="2:13" s="7" customFormat="1">
      <c r="B322" s="83"/>
      <c r="C322" s="75"/>
      <c r="E322" s="83"/>
      <c r="F322" s="84"/>
      <c r="G322" s="84"/>
      <c r="H322" s="9"/>
      <c r="I322" s="84"/>
      <c r="J322" s="75"/>
      <c r="L322" s="75"/>
      <c r="M322" s="9"/>
    </row>
    <row r="323" spans="2:13" s="7" customFormat="1">
      <c r="B323" s="83"/>
      <c r="C323" s="75"/>
      <c r="E323" s="83"/>
      <c r="F323" s="84"/>
      <c r="G323" s="84"/>
      <c r="H323" s="9"/>
      <c r="I323" s="84"/>
      <c r="J323" s="75"/>
      <c r="L323" s="75"/>
      <c r="M323" s="9"/>
    </row>
    <row r="324" spans="2:13" s="7" customFormat="1">
      <c r="B324" s="83"/>
      <c r="C324" s="75"/>
      <c r="E324" s="83"/>
      <c r="F324" s="84"/>
      <c r="G324" s="84"/>
      <c r="H324" s="9"/>
      <c r="I324" s="84"/>
      <c r="J324" s="75"/>
      <c r="L324" s="75"/>
      <c r="M324" s="9"/>
    </row>
    <row r="325" spans="2:13" s="7" customFormat="1">
      <c r="B325" s="83"/>
      <c r="C325" s="75"/>
      <c r="E325" s="83"/>
      <c r="F325" s="84"/>
      <c r="G325" s="84"/>
      <c r="H325" s="9"/>
      <c r="I325" s="84"/>
      <c r="J325" s="75"/>
      <c r="L325" s="75"/>
      <c r="M325" s="9"/>
    </row>
    <row r="326" spans="2:13" s="7" customFormat="1">
      <c r="B326" s="83"/>
      <c r="C326" s="75"/>
      <c r="E326" s="83"/>
      <c r="F326" s="84"/>
      <c r="G326" s="84"/>
      <c r="H326" s="9"/>
      <c r="I326" s="84"/>
      <c r="J326" s="75"/>
      <c r="L326" s="75"/>
      <c r="M326" s="9"/>
    </row>
    <row r="327" spans="2:13" s="7" customFormat="1">
      <c r="B327" s="83"/>
      <c r="C327" s="75"/>
      <c r="E327" s="83"/>
      <c r="F327" s="84"/>
      <c r="G327" s="84"/>
      <c r="H327" s="9"/>
      <c r="I327" s="84"/>
      <c r="J327" s="75"/>
      <c r="L327" s="75"/>
      <c r="M327" s="9"/>
    </row>
    <row r="328" spans="2:13" s="7" customFormat="1">
      <c r="B328" s="83"/>
      <c r="C328" s="75"/>
      <c r="E328" s="83"/>
      <c r="F328" s="84"/>
      <c r="G328" s="84"/>
      <c r="H328" s="9"/>
      <c r="I328" s="84"/>
      <c r="J328" s="75"/>
      <c r="L328" s="75"/>
      <c r="M328" s="9"/>
    </row>
    <row r="329" spans="2:13" s="7" customFormat="1">
      <c r="B329" s="83"/>
      <c r="C329" s="75"/>
      <c r="E329" s="83"/>
      <c r="F329" s="84"/>
      <c r="G329" s="84"/>
      <c r="H329" s="9"/>
      <c r="I329" s="84"/>
      <c r="J329" s="75"/>
      <c r="L329" s="75"/>
      <c r="M329" s="9"/>
    </row>
    <row r="330" spans="2:13" s="7" customFormat="1">
      <c r="B330" s="83"/>
      <c r="C330" s="75"/>
      <c r="E330" s="83"/>
      <c r="F330" s="84"/>
      <c r="G330" s="84"/>
      <c r="H330" s="9"/>
      <c r="I330" s="84"/>
      <c r="J330" s="75"/>
      <c r="L330" s="75"/>
      <c r="M330" s="9"/>
    </row>
    <row r="331" spans="2:13" s="7" customFormat="1">
      <c r="B331" s="83"/>
      <c r="C331" s="75"/>
      <c r="E331" s="83"/>
      <c r="F331" s="84"/>
      <c r="G331" s="84"/>
      <c r="H331" s="9"/>
      <c r="I331" s="84"/>
      <c r="J331" s="75"/>
      <c r="L331" s="75"/>
      <c r="M331" s="9"/>
    </row>
    <row r="332" spans="2:13" s="7" customFormat="1">
      <c r="B332" s="83"/>
      <c r="C332" s="75"/>
      <c r="E332" s="83"/>
      <c r="F332" s="84"/>
      <c r="G332" s="84"/>
      <c r="H332" s="9"/>
      <c r="I332" s="84"/>
      <c r="J332" s="75"/>
      <c r="L332" s="75"/>
      <c r="M332" s="9"/>
    </row>
    <row r="333" spans="2:13" s="7" customFormat="1">
      <c r="B333" s="83"/>
      <c r="C333" s="75"/>
      <c r="E333" s="83"/>
      <c r="F333" s="84"/>
      <c r="G333" s="84"/>
      <c r="H333" s="9"/>
      <c r="I333" s="84"/>
      <c r="J333" s="75"/>
      <c r="L333" s="75"/>
      <c r="M333" s="9"/>
    </row>
    <row r="334" spans="2:13" s="7" customFormat="1">
      <c r="B334" s="83"/>
      <c r="C334" s="75"/>
      <c r="E334" s="83"/>
      <c r="F334" s="84"/>
      <c r="G334" s="84"/>
      <c r="H334" s="9"/>
      <c r="I334" s="84"/>
      <c r="J334" s="75"/>
      <c r="L334" s="75"/>
      <c r="M334" s="9"/>
    </row>
    <row r="335" spans="2:13" s="7" customFormat="1">
      <c r="B335" s="83"/>
      <c r="C335" s="75"/>
      <c r="E335" s="83"/>
      <c r="F335" s="84"/>
      <c r="G335" s="84"/>
      <c r="H335" s="9"/>
      <c r="I335" s="84"/>
      <c r="J335" s="75"/>
      <c r="L335" s="75"/>
      <c r="M335" s="9"/>
    </row>
    <row r="336" spans="2:13" s="7" customFormat="1">
      <c r="B336" s="83"/>
      <c r="C336" s="75"/>
      <c r="E336" s="83"/>
      <c r="F336" s="84"/>
      <c r="G336" s="84"/>
      <c r="H336" s="9"/>
      <c r="I336" s="84"/>
      <c r="J336" s="75"/>
      <c r="L336" s="75"/>
      <c r="M336" s="9"/>
    </row>
    <row r="337" spans="2:13" s="7" customFormat="1">
      <c r="B337" s="83"/>
      <c r="C337" s="75"/>
      <c r="E337" s="83"/>
      <c r="F337" s="84"/>
      <c r="G337" s="84"/>
      <c r="H337" s="9"/>
      <c r="I337" s="84"/>
      <c r="J337" s="75"/>
      <c r="L337" s="75"/>
      <c r="M337" s="9"/>
    </row>
    <row r="338" spans="2:13" s="7" customFormat="1">
      <c r="B338" s="83"/>
      <c r="C338" s="75"/>
      <c r="E338" s="83"/>
      <c r="F338" s="84"/>
      <c r="G338" s="84"/>
      <c r="H338" s="9"/>
      <c r="I338" s="84"/>
      <c r="J338" s="75"/>
      <c r="L338" s="75"/>
      <c r="M338" s="9"/>
    </row>
    <row r="339" spans="2:13" s="7" customFormat="1">
      <c r="B339" s="83"/>
      <c r="C339" s="75"/>
      <c r="E339" s="83"/>
      <c r="F339" s="84"/>
      <c r="G339" s="84"/>
      <c r="H339" s="9"/>
      <c r="I339" s="84"/>
      <c r="J339" s="75"/>
      <c r="L339" s="75"/>
      <c r="M339" s="9"/>
    </row>
    <row r="340" spans="2:13" s="7" customFormat="1">
      <c r="B340" s="83"/>
      <c r="C340" s="75"/>
      <c r="E340" s="83"/>
      <c r="F340" s="84"/>
      <c r="G340" s="84"/>
      <c r="H340" s="9"/>
      <c r="I340" s="84"/>
      <c r="J340" s="75"/>
      <c r="L340" s="75"/>
      <c r="M340" s="9"/>
    </row>
    <row r="341" spans="2:13" s="7" customFormat="1">
      <c r="B341" s="83"/>
      <c r="C341" s="75"/>
      <c r="E341" s="83"/>
      <c r="F341" s="84"/>
      <c r="G341" s="84"/>
      <c r="H341" s="9"/>
      <c r="I341" s="84"/>
      <c r="J341" s="75"/>
      <c r="L341" s="75"/>
      <c r="M341" s="9"/>
    </row>
    <row r="342" spans="2:13" s="7" customFormat="1">
      <c r="B342" s="83"/>
      <c r="C342" s="75"/>
      <c r="E342" s="83"/>
      <c r="F342" s="84"/>
      <c r="G342" s="84"/>
      <c r="H342" s="9"/>
      <c r="I342" s="84"/>
      <c r="J342" s="75"/>
      <c r="L342" s="75"/>
      <c r="M342" s="9"/>
    </row>
    <row r="343" spans="2:13" s="7" customFormat="1">
      <c r="B343" s="83"/>
      <c r="C343" s="75"/>
      <c r="E343" s="83"/>
      <c r="F343" s="84"/>
      <c r="G343" s="84"/>
      <c r="H343" s="9"/>
      <c r="I343" s="84"/>
      <c r="J343" s="75"/>
      <c r="L343" s="75"/>
      <c r="M343" s="9"/>
    </row>
    <row r="344" spans="2:13" s="7" customFormat="1">
      <c r="B344" s="83"/>
      <c r="C344" s="75"/>
      <c r="E344" s="83"/>
      <c r="F344" s="84"/>
      <c r="G344" s="84"/>
      <c r="H344" s="9"/>
      <c r="I344" s="84"/>
      <c r="J344" s="75"/>
      <c r="L344" s="75"/>
      <c r="M344" s="9"/>
    </row>
    <row r="345" spans="2:13" s="7" customFormat="1">
      <c r="B345" s="83"/>
      <c r="C345" s="75"/>
      <c r="E345" s="83"/>
      <c r="F345" s="84"/>
      <c r="G345" s="84"/>
      <c r="H345" s="9"/>
      <c r="I345" s="84"/>
      <c r="J345" s="75"/>
      <c r="L345" s="75"/>
      <c r="M345" s="9"/>
    </row>
    <row r="346" spans="2:13" s="7" customFormat="1">
      <c r="B346" s="83"/>
      <c r="C346" s="75"/>
      <c r="E346" s="83"/>
      <c r="F346" s="84"/>
      <c r="G346" s="84"/>
      <c r="H346" s="9"/>
      <c r="I346" s="84"/>
      <c r="J346" s="75"/>
      <c r="L346" s="75"/>
      <c r="M346" s="9"/>
    </row>
    <row r="347" spans="2:13" s="7" customFormat="1">
      <c r="B347" s="83"/>
      <c r="C347" s="75"/>
      <c r="E347" s="83"/>
      <c r="F347" s="84"/>
      <c r="G347" s="84"/>
      <c r="H347" s="9"/>
      <c r="I347" s="84"/>
      <c r="J347" s="75"/>
      <c r="L347" s="75"/>
      <c r="M347" s="9"/>
    </row>
    <row r="348" spans="2:13" s="7" customFormat="1">
      <c r="B348" s="83"/>
      <c r="C348" s="75"/>
      <c r="E348" s="83"/>
      <c r="F348" s="84"/>
      <c r="G348" s="84"/>
      <c r="H348" s="9"/>
      <c r="I348" s="84"/>
      <c r="J348" s="75"/>
      <c r="L348" s="75"/>
      <c r="M348" s="9"/>
    </row>
    <row r="349" spans="2:13" s="7" customFormat="1">
      <c r="B349" s="83"/>
      <c r="C349" s="75"/>
      <c r="E349" s="83"/>
      <c r="F349" s="84"/>
      <c r="G349" s="84"/>
      <c r="H349" s="9"/>
      <c r="I349" s="84"/>
      <c r="J349" s="75"/>
      <c r="L349" s="75"/>
      <c r="M349" s="9"/>
    </row>
    <row r="350" spans="2:13" s="7" customFormat="1">
      <c r="B350" s="83"/>
      <c r="C350" s="75"/>
      <c r="E350" s="83"/>
      <c r="F350" s="84"/>
      <c r="G350" s="84"/>
      <c r="H350" s="9"/>
      <c r="I350" s="84"/>
      <c r="J350" s="75"/>
      <c r="L350" s="75"/>
      <c r="M350" s="9"/>
    </row>
    <row r="351" spans="2:13" s="7" customFormat="1">
      <c r="B351" s="83"/>
      <c r="C351" s="75"/>
      <c r="E351" s="83"/>
      <c r="F351" s="84"/>
      <c r="G351" s="84"/>
      <c r="H351" s="9"/>
      <c r="I351" s="84"/>
      <c r="J351" s="75"/>
      <c r="L351" s="75"/>
      <c r="M351" s="9"/>
    </row>
    <row r="352" spans="2:13" s="7" customFormat="1">
      <c r="B352" s="83"/>
      <c r="C352" s="75"/>
      <c r="E352" s="83"/>
      <c r="F352" s="84"/>
      <c r="G352" s="84"/>
      <c r="H352" s="9"/>
      <c r="I352" s="84"/>
      <c r="J352" s="75"/>
      <c r="L352" s="75"/>
      <c r="M352" s="9"/>
    </row>
    <row r="353" spans="2:13" s="7" customFormat="1">
      <c r="B353" s="83"/>
      <c r="C353" s="75"/>
      <c r="E353" s="83"/>
      <c r="F353" s="84"/>
      <c r="G353" s="84"/>
      <c r="H353" s="9"/>
      <c r="I353" s="84"/>
      <c r="J353" s="75"/>
      <c r="L353" s="75"/>
      <c r="M353" s="9"/>
    </row>
    <row r="354" spans="2:13" s="7" customFormat="1">
      <c r="B354" s="83"/>
      <c r="C354" s="75"/>
      <c r="E354" s="83"/>
      <c r="F354" s="84"/>
      <c r="G354" s="84"/>
      <c r="H354" s="9"/>
      <c r="I354" s="84"/>
      <c r="J354" s="75"/>
      <c r="L354" s="75"/>
      <c r="M354" s="9"/>
    </row>
    <row r="355" spans="2:13" s="7" customFormat="1">
      <c r="B355" s="83"/>
      <c r="C355" s="75"/>
      <c r="E355" s="83"/>
      <c r="F355" s="84"/>
      <c r="G355" s="84"/>
      <c r="H355" s="9"/>
      <c r="I355" s="84"/>
      <c r="J355" s="75"/>
      <c r="L355" s="75"/>
      <c r="M355" s="9"/>
    </row>
    <row r="356" spans="2:13" s="7" customFormat="1">
      <c r="B356" s="83"/>
      <c r="C356" s="75"/>
      <c r="E356" s="83"/>
      <c r="F356" s="84"/>
      <c r="G356" s="84"/>
      <c r="H356" s="9"/>
      <c r="I356" s="84"/>
      <c r="J356" s="75"/>
      <c r="L356" s="75"/>
      <c r="M356" s="9"/>
    </row>
    <row r="357" spans="2:13" s="7" customFormat="1">
      <c r="B357" s="83"/>
      <c r="C357" s="75"/>
      <c r="E357" s="83"/>
      <c r="F357" s="84"/>
      <c r="G357" s="84"/>
      <c r="H357" s="9"/>
      <c r="I357" s="84"/>
      <c r="J357" s="75"/>
      <c r="L357" s="75"/>
      <c r="M357" s="9"/>
    </row>
    <row r="358" spans="2:13" s="7" customFormat="1">
      <c r="B358" s="83"/>
      <c r="C358" s="75"/>
      <c r="E358" s="83"/>
      <c r="F358" s="84"/>
      <c r="G358" s="84"/>
      <c r="H358" s="9"/>
      <c r="I358" s="84"/>
      <c r="J358" s="75"/>
      <c r="L358" s="75"/>
      <c r="M358" s="9"/>
    </row>
    <row r="359" spans="2:13" s="7" customFormat="1">
      <c r="B359" s="83"/>
      <c r="C359" s="75"/>
      <c r="E359" s="83"/>
      <c r="F359" s="84"/>
      <c r="G359" s="84"/>
      <c r="H359" s="9"/>
      <c r="I359" s="84"/>
      <c r="J359" s="75"/>
      <c r="L359" s="75"/>
      <c r="M359" s="9"/>
    </row>
    <row r="360" spans="2:13" s="7" customFormat="1">
      <c r="B360" s="83"/>
      <c r="C360" s="75"/>
      <c r="E360" s="83"/>
      <c r="F360" s="84"/>
      <c r="G360" s="84"/>
      <c r="H360" s="9"/>
      <c r="I360" s="84"/>
      <c r="J360" s="75"/>
      <c r="L360" s="75"/>
      <c r="M360" s="9"/>
    </row>
    <row r="361" spans="2:13" s="7" customFormat="1">
      <c r="B361" s="83"/>
      <c r="C361" s="75"/>
      <c r="E361" s="83"/>
      <c r="F361" s="84"/>
      <c r="G361" s="84"/>
      <c r="H361" s="9"/>
      <c r="I361" s="84"/>
      <c r="J361" s="75"/>
      <c r="L361" s="75"/>
      <c r="M361" s="9"/>
    </row>
    <row r="362" spans="2:13" s="7" customFormat="1">
      <c r="B362" s="83"/>
      <c r="C362" s="75"/>
      <c r="E362" s="83"/>
      <c r="F362" s="84"/>
      <c r="G362" s="84"/>
      <c r="H362" s="9"/>
      <c r="I362" s="84"/>
      <c r="J362" s="75"/>
      <c r="L362" s="75"/>
      <c r="M362" s="9"/>
    </row>
    <row r="363" spans="2:13" s="7" customFormat="1">
      <c r="B363" s="83"/>
      <c r="C363" s="75"/>
      <c r="E363" s="83"/>
      <c r="F363" s="84"/>
      <c r="G363" s="84"/>
      <c r="H363" s="9"/>
      <c r="I363" s="84"/>
      <c r="J363" s="75"/>
      <c r="L363" s="75"/>
      <c r="M363" s="9"/>
    </row>
    <row r="364" spans="2:13" s="7" customFormat="1">
      <c r="B364" s="83"/>
      <c r="C364" s="75"/>
      <c r="E364" s="83"/>
      <c r="F364" s="84"/>
      <c r="G364" s="84"/>
      <c r="H364" s="9"/>
      <c r="I364" s="84"/>
      <c r="J364" s="75"/>
      <c r="L364" s="75"/>
      <c r="M364" s="9"/>
    </row>
    <row r="365" spans="2:13" s="7" customFormat="1">
      <c r="B365" s="83"/>
      <c r="C365" s="75"/>
      <c r="E365" s="83"/>
      <c r="F365" s="84"/>
      <c r="G365" s="84"/>
      <c r="H365" s="9"/>
      <c r="I365" s="84"/>
      <c r="J365" s="75"/>
      <c r="L365" s="75"/>
      <c r="M365" s="9"/>
    </row>
    <row r="366" spans="2:13" s="7" customFormat="1">
      <c r="B366" s="83"/>
      <c r="C366" s="75"/>
      <c r="E366" s="83"/>
      <c r="F366" s="84"/>
      <c r="G366" s="84"/>
      <c r="H366" s="9"/>
      <c r="I366" s="84"/>
      <c r="J366" s="75"/>
      <c r="L366" s="75"/>
      <c r="M366" s="9"/>
    </row>
    <row r="367" spans="2:13" s="7" customFormat="1">
      <c r="B367" s="83"/>
      <c r="C367" s="75"/>
      <c r="E367" s="83"/>
      <c r="F367" s="84"/>
      <c r="G367" s="84"/>
      <c r="H367" s="9"/>
      <c r="I367" s="84"/>
      <c r="J367" s="75"/>
      <c r="L367" s="75"/>
      <c r="M367" s="9"/>
    </row>
    <row r="368" spans="2:13" s="7" customFormat="1">
      <c r="B368" s="83"/>
      <c r="C368" s="75"/>
      <c r="E368" s="83"/>
      <c r="F368" s="84"/>
      <c r="G368" s="84"/>
      <c r="H368" s="9"/>
      <c r="I368" s="84"/>
      <c r="J368" s="75"/>
      <c r="L368" s="75"/>
      <c r="M368" s="9"/>
    </row>
    <row r="369" spans="2:13" s="7" customFormat="1">
      <c r="B369" s="83"/>
      <c r="C369" s="75"/>
      <c r="E369" s="83"/>
      <c r="F369" s="84"/>
      <c r="G369" s="84"/>
      <c r="H369" s="9"/>
      <c r="I369" s="84"/>
      <c r="J369" s="75"/>
      <c r="L369" s="75"/>
      <c r="M369" s="9"/>
    </row>
    <row r="370" spans="2:13" s="7" customFormat="1">
      <c r="B370" s="83"/>
      <c r="C370" s="75"/>
      <c r="E370" s="83"/>
      <c r="F370" s="84"/>
      <c r="G370" s="84"/>
      <c r="H370" s="9"/>
      <c r="I370" s="84"/>
      <c r="J370" s="75"/>
      <c r="L370" s="75"/>
      <c r="M370" s="9"/>
    </row>
    <row r="371" spans="2:13" s="7" customFormat="1">
      <c r="B371" s="83"/>
      <c r="C371" s="75"/>
      <c r="E371" s="83"/>
      <c r="F371" s="84"/>
      <c r="G371" s="84"/>
      <c r="H371" s="9"/>
      <c r="I371" s="84"/>
      <c r="J371" s="75"/>
      <c r="L371" s="75"/>
      <c r="M371" s="9"/>
    </row>
    <row r="372" spans="2:13" s="7" customFormat="1">
      <c r="B372" s="83"/>
      <c r="C372" s="75"/>
      <c r="E372" s="83"/>
      <c r="F372" s="84"/>
      <c r="G372" s="84"/>
      <c r="H372" s="9"/>
      <c r="I372" s="84"/>
      <c r="J372" s="75"/>
      <c r="L372" s="75"/>
      <c r="M372" s="9"/>
    </row>
    <row r="373" spans="2:13" s="7" customFormat="1">
      <c r="B373" s="83"/>
      <c r="C373" s="75"/>
      <c r="E373" s="83"/>
      <c r="F373" s="84"/>
      <c r="G373" s="84"/>
      <c r="H373" s="9"/>
      <c r="I373" s="84"/>
      <c r="J373" s="75"/>
      <c r="L373" s="75"/>
      <c r="M373" s="9"/>
    </row>
    <row r="374" spans="2:13" s="7" customFormat="1">
      <c r="B374" s="83"/>
      <c r="C374" s="75"/>
      <c r="E374" s="83"/>
      <c r="F374" s="84"/>
      <c r="G374" s="84"/>
      <c r="H374" s="9"/>
      <c r="I374" s="84"/>
      <c r="J374" s="75"/>
      <c r="L374" s="75"/>
      <c r="M374" s="9"/>
    </row>
    <row r="375" spans="2:13" s="7" customFormat="1">
      <c r="B375" s="83"/>
      <c r="C375" s="75"/>
      <c r="E375" s="83"/>
      <c r="F375" s="84"/>
      <c r="G375" s="84"/>
      <c r="H375" s="9"/>
      <c r="I375" s="84"/>
      <c r="J375" s="75"/>
      <c r="L375" s="75"/>
      <c r="M375" s="9"/>
    </row>
    <row r="376" spans="2:13" s="7" customFormat="1">
      <c r="B376" s="83"/>
      <c r="C376" s="75"/>
      <c r="E376" s="83"/>
      <c r="F376" s="84"/>
      <c r="G376" s="84"/>
      <c r="H376" s="9"/>
      <c r="I376" s="84"/>
      <c r="J376" s="75"/>
      <c r="L376" s="75"/>
      <c r="M376" s="9"/>
    </row>
    <row r="377" spans="2:13" s="7" customFormat="1">
      <c r="B377" s="83"/>
      <c r="C377" s="75"/>
      <c r="E377" s="83"/>
      <c r="F377" s="84"/>
      <c r="G377" s="84"/>
      <c r="H377" s="9"/>
      <c r="I377" s="84"/>
      <c r="J377" s="75"/>
      <c r="L377" s="75"/>
      <c r="M377" s="9"/>
    </row>
    <row r="378" spans="2:13" s="7" customFormat="1">
      <c r="B378" s="83"/>
      <c r="C378" s="75"/>
      <c r="E378" s="83"/>
      <c r="F378" s="84"/>
      <c r="G378" s="84"/>
      <c r="H378" s="9"/>
      <c r="I378" s="84"/>
      <c r="J378" s="75"/>
      <c r="L378" s="75"/>
      <c r="M378" s="9"/>
    </row>
    <row r="379" spans="2:13" s="7" customFormat="1">
      <c r="B379" s="83"/>
      <c r="C379" s="75"/>
      <c r="E379" s="83"/>
      <c r="F379" s="84"/>
      <c r="G379" s="84"/>
      <c r="H379" s="9"/>
      <c r="I379" s="84"/>
      <c r="J379" s="75"/>
      <c r="L379" s="75"/>
      <c r="M379" s="9"/>
    </row>
    <row r="380" spans="2:13" s="7" customFormat="1">
      <c r="B380" s="83"/>
      <c r="C380" s="75"/>
      <c r="E380" s="83"/>
      <c r="F380" s="84"/>
      <c r="G380" s="84"/>
      <c r="H380" s="9"/>
      <c r="I380" s="84"/>
      <c r="J380" s="75"/>
      <c r="L380" s="75"/>
      <c r="M380" s="9"/>
    </row>
    <row r="381" spans="2:13" s="7" customFormat="1">
      <c r="B381" s="83"/>
      <c r="C381" s="75"/>
      <c r="E381" s="83"/>
      <c r="F381" s="84"/>
      <c r="G381" s="84"/>
      <c r="H381" s="9"/>
      <c r="I381" s="84"/>
      <c r="J381" s="75"/>
      <c r="L381" s="75"/>
      <c r="M381" s="9"/>
    </row>
    <row r="382" spans="2:13" s="7" customFormat="1">
      <c r="B382" s="83"/>
      <c r="C382" s="75"/>
      <c r="E382" s="83"/>
      <c r="F382" s="84"/>
      <c r="G382" s="84"/>
      <c r="H382" s="9"/>
      <c r="I382" s="84"/>
      <c r="J382" s="75"/>
      <c r="L382" s="75"/>
      <c r="M382" s="9"/>
    </row>
    <row r="383" spans="2:13" s="7" customFormat="1">
      <c r="B383" s="83"/>
      <c r="C383" s="75"/>
      <c r="E383" s="83"/>
      <c r="F383" s="84"/>
      <c r="G383" s="84"/>
      <c r="H383" s="9"/>
      <c r="I383" s="84"/>
      <c r="J383" s="75"/>
      <c r="L383" s="75"/>
      <c r="M383" s="9"/>
    </row>
    <row r="384" spans="2:13" s="7" customFormat="1">
      <c r="B384" s="83"/>
      <c r="C384" s="75"/>
      <c r="E384" s="83"/>
      <c r="F384" s="84"/>
      <c r="G384" s="84"/>
      <c r="H384" s="9"/>
      <c r="I384" s="84"/>
      <c r="J384" s="75"/>
      <c r="L384" s="75"/>
      <c r="M384" s="9"/>
    </row>
    <row r="385" spans="2:13" s="7" customFormat="1">
      <c r="B385" s="83"/>
      <c r="C385" s="75"/>
      <c r="E385" s="83"/>
      <c r="F385" s="84"/>
      <c r="G385" s="84"/>
      <c r="H385" s="9"/>
      <c r="I385" s="84"/>
      <c r="J385" s="75"/>
      <c r="L385" s="75"/>
      <c r="M385" s="9"/>
    </row>
    <row r="386" spans="2:13" s="7" customFormat="1">
      <c r="B386" s="83"/>
      <c r="C386" s="75"/>
      <c r="E386" s="83"/>
      <c r="F386" s="84"/>
      <c r="G386" s="84"/>
      <c r="H386" s="9"/>
      <c r="I386" s="84"/>
      <c r="J386" s="75"/>
      <c r="L386" s="75"/>
      <c r="M386" s="9"/>
    </row>
    <row r="387" spans="2:13" s="7" customFormat="1">
      <c r="B387" s="83"/>
      <c r="C387" s="75"/>
      <c r="E387" s="83"/>
      <c r="F387" s="84"/>
      <c r="G387" s="84"/>
      <c r="H387" s="9"/>
      <c r="I387" s="84"/>
      <c r="J387" s="75"/>
      <c r="L387" s="75"/>
      <c r="M387" s="9"/>
    </row>
    <row r="388" spans="2:13" s="7" customFormat="1">
      <c r="B388" s="83"/>
      <c r="C388" s="75"/>
      <c r="E388" s="83"/>
      <c r="F388" s="84"/>
      <c r="G388" s="84"/>
      <c r="H388" s="9"/>
      <c r="I388" s="84"/>
      <c r="J388" s="75"/>
      <c r="L388" s="75"/>
      <c r="M388" s="9"/>
    </row>
    <row r="389" spans="2:13" s="7" customFormat="1">
      <c r="B389" s="83"/>
      <c r="C389" s="75"/>
      <c r="E389" s="83"/>
      <c r="F389" s="84"/>
      <c r="G389" s="84"/>
      <c r="H389" s="9"/>
      <c r="I389" s="84"/>
      <c r="J389" s="75"/>
      <c r="L389" s="75"/>
      <c r="M389" s="9"/>
    </row>
    <row r="390" spans="2:13" s="7" customFormat="1">
      <c r="B390" s="83"/>
      <c r="C390" s="75"/>
      <c r="E390" s="83"/>
      <c r="F390" s="84"/>
      <c r="G390" s="84"/>
      <c r="H390" s="9"/>
      <c r="I390" s="84"/>
      <c r="J390" s="75"/>
      <c r="L390" s="75"/>
      <c r="M390" s="9"/>
    </row>
    <row r="391" spans="2:13" s="7" customFormat="1">
      <c r="B391" s="83"/>
      <c r="C391" s="75"/>
      <c r="E391" s="83"/>
      <c r="F391" s="84"/>
      <c r="G391" s="84"/>
      <c r="H391" s="9"/>
      <c r="I391" s="84"/>
      <c r="J391" s="75"/>
      <c r="L391" s="75"/>
      <c r="M391" s="9"/>
    </row>
    <row r="392" spans="2:13" s="7" customFormat="1">
      <c r="B392" s="83"/>
      <c r="C392" s="75"/>
      <c r="E392" s="83"/>
      <c r="F392" s="84"/>
      <c r="G392" s="84"/>
      <c r="H392" s="9"/>
      <c r="I392" s="84"/>
      <c r="J392" s="75"/>
      <c r="L392" s="75"/>
      <c r="M392" s="9"/>
    </row>
    <row r="393" spans="2:13" s="7" customFormat="1">
      <c r="B393" s="83"/>
      <c r="C393" s="75"/>
      <c r="E393" s="83"/>
      <c r="F393" s="84"/>
      <c r="G393" s="84"/>
      <c r="H393" s="9"/>
      <c r="I393" s="84"/>
      <c r="J393" s="75"/>
      <c r="L393" s="75"/>
      <c r="M393" s="9"/>
    </row>
    <row r="394" spans="2:13" s="7" customFormat="1">
      <c r="B394" s="83"/>
      <c r="C394" s="75"/>
      <c r="E394" s="83"/>
      <c r="F394" s="84"/>
      <c r="G394" s="84"/>
      <c r="H394" s="9"/>
      <c r="I394" s="84"/>
      <c r="J394" s="75"/>
      <c r="L394" s="75"/>
      <c r="M394" s="9"/>
    </row>
    <row r="395" spans="2:13" s="7" customFormat="1">
      <c r="B395" s="83"/>
      <c r="C395" s="75"/>
      <c r="E395" s="83"/>
      <c r="F395" s="84"/>
      <c r="G395" s="84"/>
      <c r="H395" s="9"/>
      <c r="I395" s="84"/>
      <c r="J395" s="75"/>
      <c r="L395" s="75"/>
      <c r="M395" s="9"/>
    </row>
    <row r="396" spans="2:13" s="7" customFormat="1">
      <c r="B396" s="83"/>
      <c r="C396" s="75"/>
      <c r="E396" s="83"/>
      <c r="F396" s="84"/>
      <c r="G396" s="84"/>
      <c r="H396" s="9"/>
      <c r="I396" s="84"/>
      <c r="J396" s="75"/>
      <c r="L396" s="75"/>
      <c r="M396" s="9"/>
    </row>
    <row r="397" spans="2:13" s="7" customFormat="1">
      <c r="B397" s="83"/>
      <c r="C397" s="75"/>
      <c r="E397" s="83"/>
      <c r="F397" s="84"/>
      <c r="G397" s="84"/>
      <c r="H397" s="9"/>
      <c r="I397" s="84"/>
      <c r="J397" s="75"/>
      <c r="L397" s="75"/>
      <c r="M397" s="9"/>
    </row>
    <row r="398" spans="2:13" s="7" customFormat="1">
      <c r="B398" s="83"/>
      <c r="C398" s="75"/>
      <c r="E398" s="83"/>
      <c r="F398" s="84"/>
      <c r="G398" s="84"/>
      <c r="H398" s="9"/>
      <c r="I398" s="84"/>
      <c r="J398" s="75"/>
      <c r="L398" s="75"/>
      <c r="M398" s="9"/>
    </row>
    <row r="399" spans="2:13" s="7" customFormat="1">
      <c r="B399" s="83"/>
      <c r="C399" s="75"/>
      <c r="E399" s="83"/>
      <c r="F399" s="84"/>
      <c r="G399" s="84"/>
      <c r="H399" s="9"/>
      <c r="I399" s="84"/>
      <c r="J399" s="75"/>
      <c r="L399" s="75"/>
      <c r="M399" s="9"/>
    </row>
    <row r="400" spans="2:13" s="7" customFormat="1">
      <c r="B400" s="83"/>
      <c r="C400" s="75"/>
      <c r="E400" s="83"/>
      <c r="F400" s="84"/>
      <c r="G400" s="84"/>
      <c r="H400" s="9"/>
      <c r="I400" s="84"/>
      <c r="J400" s="75"/>
      <c r="L400" s="75"/>
      <c r="M400" s="9"/>
    </row>
    <row r="401" spans="2:13" s="7" customFormat="1">
      <c r="B401" s="83"/>
      <c r="C401" s="75"/>
      <c r="E401" s="83"/>
      <c r="F401" s="84"/>
      <c r="G401" s="84"/>
      <c r="H401" s="9"/>
      <c r="I401" s="84"/>
      <c r="J401" s="75"/>
      <c r="L401" s="75"/>
      <c r="M401" s="9"/>
    </row>
    <row r="402" spans="2:13" s="7" customFormat="1">
      <c r="B402" s="83"/>
      <c r="C402" s="75"/>
      <c r="E402" s="83"/>
      <c r="F402" s="84"/>
      <c r="G402" s="84"/>
      <c r="H402" s="9"/>
      <c r="I402" s="84"/>
      <c r="J402" s="75"/>
      <c r="L402" s="75"/>
      <c r="M402" s="9"/>
    </row>
    <row r="403" spans="2:13" s="7" customFormat="1">
      <c r="B403" s="83"/>
      <c r="C403" s="75"/>
      <c r="E403" s="83"/>
      <c r="F403" s="84"/>
      <c r="G403" s="84"/>
      <c r="H403" s="9"/>
      <c r="I403" s="84"/>
      <c r="J403" s="75"/>
      <c r="L403" s="75"/>
      <c r="M403" s="9"/>
    </row>
    <row r="404" spans="2:13" s="7" customFormat="1">
      <c r="B404" s="83"/>
      <c r="C404" s="75"/>
      <c r="E404" s="83"/>
      <c r="F404" s="84"/>
      <c r="G404" s="84"/>
      <c r="H404" s="9"/>
      <c r="I404" s="84"/>
      <c r="J404" s="75"/>
      <c r="L404" s="75"/>
      <c r="M404" s="9"/>
    </row>
    <row r="405" spans="2:13" s="7" customFormat="1">
      <c r="B405" s="83"/>
      <c r="C405" s="75"/>
      <c r="E405" s="83"/>
      <c r="F405" s="84"/>
      <c r="G405" s="84"/>
      <c r="H405" s="9"/>
      <c r="I405" s="84"/>
      <c r="J405" s="75"/>
      <c r="L405" s="75"/>
      <c r="M405" s="9"/>
    </row>
    <row r="406" spans="2:13" s="7" customFormat="1">
      <c r="B406" s="83"/>
      <c r="C406" s="75"/>
      <c r="E406" s="83"/>
      <c r="F406" s="84"/>
      <c r="G406" s="84"/>
      <c r="H406" s="9"/>
      <c r="I406" s="84"/>
      <c r="J406" s="75"/>
      <c r="L406" s="75"/>
      <c r="M406" s="9"/>
    </row>
    <row r="407" spans="2:13" s="7" customFormat="1">
      <c r="B407" s="83"/>
      <c r="C407" s="75"/>
      <c r="E407" s="83"/>
      <c r="F407" s="84"/>
      <c r="G407" s="84"/>
      <c r="H407" s="9"/>
      <c r="I407" s="84"/>
      <c r="J407" s="75"/>
      <c r="L407" s="75"/>
      <c r="M407" s="9"/>
    </row>
    <row r="408" spans="2:13" s="7" customFormat="1">
      <c r="B408" s="83"/>
      <c r="C408" s="75"/>
      <c r="E408" s="83"/>
      <c r="F408" s="84"/>
      <c r="G408" s="84"/>
      <c r="H408" s="9"/>
      <c r="I408" s="84"/>
      <c r="J408" s="75"/>
      <c r="L408" s="75"/>
      <c r="M408" s="9"/>
    </row>
    <row r="409" spans="2:13" s="7" customFormat="1">
      <c r="B409" s="83"/>
      <c r="C409" s="75"/>
      <c r="E409" s="83"/>
      <c r="F409" s="84"/>
      <c r="G409" s="84"/>
      <c r="H409" s="9"/>
      <c r="I409" s="84"/>
      <c r="J409" s="75"/>
      <c r="L409" s="75"/>
      <c r="M409" s="9"/>
    </row>
    <row r="410" spans="2:13" s="7" customFormat="1">
      <c r="B410" s="83"/>
      <c r="C410" s="75"/>
      <c r="E410" s="83"/>
      <c r="F410" s="84"/>
      <c r="G410" s="84"/>
      <c r="H410" s="9"/>
      <c r="I410" s="84"/>
      <c r="J410" s="75"/>
      <c r="L410" s="75"/>
      <c r="M410" s="9"/>
    </row>
    <row r="411" spans="2:13" s="7" customFormat="1">
      <c r="B411" s="83"/>
      <c r="C411" s="75"/>
      <c r="E411" s="83"/>
      <c r="F411" s="84"/>
      <c r="G411" s="84"/>
      <c r="H411" s="9"/>
      <c r="I411" s="84"/>
      <c r="J411" s="75"/>
      <c r="L411" s="75"/>
      <c r="M411" s="9"/>
    </row>
    <row r="412" spans="2:13" s="7" customFormat="1">
      <c r="B412" s="83"/>
      <c r="C412" s="75"/>
      <c r="E412" s="83"/>
      <c r="F412" s="84"/>
      <c r="G412" s="84"/>
      <c r="H412" s="9"/>
      <c r="I412" s="84"/>
      <c r="J412" s="75"/>
      <c r="L412" s="75"/>
      <c r="M412" s="9"/>
    </row>
    <row r="413" spans="2:13" s="7" customFormat="1">
      <c r="B413" s="83"/>
      <c r="C413" s="75"/>
      <c r="E413" s="83"/>
      <c r="F413" s="84"/>
      <c r="G413" s="84"/>
      <c r="H413" s="9"/>
      <c r="I413" s="84"/>
      <c r="J413" s="75"/>
      <c r="L413" s="75"/>
      <c r="M413" s="9"/>
    </row>
    <row r="414" spans="2:13" s="7" customFormat="1">
      <c r="B414" s="83"/>
      <c r="C414" s="75"/>
      <c r="E414" s="83"/>
      <c r="F414" s="84"/>
      <c r="G414" s="84"/>
      <c r="H414" s="9"/>
      <c r="I414" s="84"/>
      <c r="J414" s="75"/>
      <c r="L414" s="75"/>
      <c r="M414" s="9"/>
    </row>
    <row r="415" spans="2:13" s="7" customFormat="1">
      <c r="B415" s="83"/>
      <c r="C415" s="75"/>
      <c r="E415" s="83"/>
      <c r="F415" s="84"/>
      <c r="G415" s="84"/>
      <c r="H415" s="9"/>
      <c r="I415" s="84"/>
      <c r="J415" s="75"/>
      <c r="L415" s="75"/>
      <c r="M415" s="9"/>
    </row>
    <row r="416" spans="2:13" s="7" customFormat="1">
      <c r="B416" s="83"/>
      <c r="C416" s="75"/>
      <c r="E416" s="83"/>
      <c r="F416" s="84"/>
      <c r="G416" s="84"/>
      <c r="H416" s="9"/>
      <c r="I416" s="84"/>
      <c r="J416" s="75"/>
      <c r="L416" s="75"/>
      <c r="M416" s="9"/>
    </row>
    <row r="417" spans="2:13" s="7" customFormat="1">
      <c r="B417" s="83"/>
      <c r="C417" s="75"/>
      <c r="E417" s="83"/>
      <c r="F417" s="84"/>
      <c r="G417" s="84"/>
      <c r="H417" s="9"/>
      <c r="I417" s="84"/>
      <c r="J417" s="75"/>
      <c r="L417" s="75"/>
      <c r="M417" s="9"/>
    </row>
    <row r="418" spans="2:13" s="7" customFormat="1">
      <c r="B418" s="83"/>
      <c r="C418" s="75"/>
      <c r="E418" s="83"/>
      <c r="F418" s="84"/>
      <c r="G418" s="84"/>
      <c r="H418" s="9"/>
      <c r="I418" s="84"/>
      <c r="J418" s="75"/>
      <c r="L418" s="75"/>
      <c r="M418" s="9"/>
    </row>
    <row r="419" spans="2:13" s="7" customFormat="1">
      <c r="B419" s="83"/>
      <c r="C419" s="75"/>
      <c r="E419" s="83"/>
      <c r="F419" s="84"/>
      <c r="G419" s="84"/>
      <c r="H419" s="9"/>
      <c r="I419" s="84"/>
      <c r="J419" s="75"/>
      <c r="L419" s="75"/>
      <c r="M419" s="9"/>
    </row>
    <row r="420" spans="2:13" s="7" customFormat="1">
      <c r="B420" s="83"/>
      <c r="C420" s="75"/>
      <c r="E420" s="83"/>
      <c r="F420" s="84"/>
      <c r="G420" s="84"/>
      <c r="H420" s="9"/>
      <c r="I420" s="84"/>
      <c r="J420" s="75"/>
      <c r="L420" s="75"/>
      <c r="M420" s="9"/>
    </row>
    <row r="421" spans="2:13" s="7" customFormat="1">
      <c r="B421" s="83"/>
      <c r="C421" s="75"/>
      <c r="E421" s="83"/>
      <c r="F421" s="84"/>
      <c r="G421" s="84"/>
      <c r="H421" s="9"/>
      <c r="I421" s="84"/>
      <c r="J421" s="75"/>
      <c r="L421" s="75"/>
      <c r="M421" s="9"/>
    </row>
    <row r="422" spans="2:13" s="7" customFormat="1">
      <c r="B422" s="83"/>
      <c r="C422" s="75"/>
      <c r="E422" s="83"/>
      <c r="F422" s="84"/>
      <c r="G422" s="84"/>
      <c r="H422" s="9"/>
      <c r="I422" s="84"/>
      <c r="J422" s="75"/>
      <c r="L422" s="75"/>
      <c r="M422" s="9"/>
    </row>
    <row r="423" spans="2:13" s="7" customFormat="1">
      <c r="B423" s="83"/>
      <c r="C423" s="75"/>
      <c r="E423" s="83"/>
      <c r="F423" s="84"/>
      <c r="G423" s="84"/>
      <c r="H423" s="9"/>
      <c r="I423" s="84"/>
      <c r="J423" s="75"/>
      <c r="L423" s="75"/>
      <c r="M423" s="9"/>
    </row>
    <row r="424" spans="2:13" s="7" customFormat="1">
      <c r="B424" s="83"/>
      <c r="C424" s="75"/>
      <c r="E424" s="83"/>
      <c r="F424" s="84"/>
      <c r="G424" s="84"/>
      <c r="H424" s="9"/>
      <c r="I424" s="84"/>
      <c r="J424" s="75"/>
      <c r="L424" s="75"/>
      <c r="M424" s="9"/>
    </row>
    <row r="425" spans="2:13" s="7" customFormat="1">
      <c r="B425" s="83"/>
      <c r="C425" s="75"/>
      <c r="E425" s="83"/>
      <c r="F425" s="84"/>
      <c r="G425" s="84"/>
      <c r="H425" s="9"/>
      <c r="I425" s="84"/>
      <c r="J425" s="75"/>
      <c r="L425" s="75"/>
      <c r="M425" s="9"/>
    </row>
    <row r="426" spans="2:13" s="7" customFormat="1">
      <c r="B426" s="83"/>
      <c r="C426" s="75"/>
      <c r="E426" s="83"/>
      <c r="F426" s="84"/>
      <c r="G426" s="84"/>
      <c r="H426" s="9"/>
      <c r="I426" s="84"/>
      <c r="J426" s="75"/>
      <c r="L426" s="75"/>
      <c r="M426" s="9"/>
    </row>
    <row r="427" spans="2:13" s="7" customFormat="1">
      <c r="B427" s="83"/>
      <c r="C427" s="75"/>
      <c r="E427" s="83"/>
      <c r="F427" s="84"/>
      <c r="G427" s="84"/>
      <c r="H427" s="9"/>
      <c r="I427" s="84"/>
      <c r="J427" s="75"/>
      <c r="L427" s="75"/>
      <c r="M427" s="9"/>
    </row>
    <row r="428" spans="2:13" s="7" customFormat="1">
      <c r="B428" s="83"/>
      <c r="C428" s="75"/>
      <c r="E428" s="83"/>
      <c r="F428" s="84"/>
      <c r="G428" s="84"/>
      <c r="H428" s="9"/>
      <c r="I428" s="84"/>
      <c r="J428" s="75"/>
      <c r="L428" s="75"/>
      <c r="M428" s="9"/>
    </row>
    <row r="429" spans="2:13" s="7" customFormat="1">
      <c r="B429" s="83"/>
      <c r="C429" s="75"/>
      <c r="E429" s="83"/>
      <c r="F429" s="84"/>
      <c r="G429" s="84"/>
      <c r="H429" s="9"/>
      <c r="I429" s="84"/>
      <c r="J429" s="75"/>
      <c r="L429" s="75"/>
      <c r="M429" s="9"/>
    </row>
  </sheetData>
  <mergeCells count="2">
    <mergeCell ref="A2:K2"/>
    <mergeCell ref="A1:M1"/>
  </mergeCells>
  <hyperlinks>
    <hyperlink ref="I6" r:id="rId1" xr:uid="{00000000-0004-0000-0100-000000000000}"/>
    <hyperlink ref="G36" r:id="rId2" xr:uid="{00000000-0004-0000-0100-000001000000}"/>
    <hyperlink ref="G7" r:id="rId3" xr:uid="{00000000-0004-0000-0100-000002000000}"/>
    <hyperlink ref="G8" r:id="rId4" xr:uid="{00000000-0004-0000-0100-000003000000}"/>
    <hyperlink ref="G9" r:id="rId5" xr:uid="{00000000-0004-0000-0100-000004000000}"/>
    <hyperlink ref="G12" r:id="rId6" xr:uid="{00000000-0004-0000-0100-000005000000}"/>
    <hyperlink ref="G13" r:id="rId7" xr:uid="{00000000-0004-0000-0100-000006000000}"/>
    <hyperlink ref="G14" r:id="rId8" xr:uid="{00000000-0004-0000-0100-000007000000}"/>
    <hyperlink ref="G15" r:id="rId9" xr:uid="{00000000-0004-0000-0100-000008000000}"/>
    <hyperlink ref="G16" r:id="rId10" xr:uid="{00000000-0004-0000-0100-000009000000}"/>
    <hyperlink ref="G17" r:id="rId11" xr:uid="{00000000-0004-0000-0100-00000A000000}"/>
    <hyperlink ref="G18" r:id="rId12" xr:uid="{00000000-0004-0000-0100-00000B000000}"/>
    <hyperlink ref="G19" r:id="rId13" xr:uid="{00000000-0004-0000-0100-00000C000000}"/>
    <hyperlink ref="G21" r:id="rId14" xr:uid="{00000000-0004-0000-0100-00000D000000}"/>
    <hyperlink ref="G22" r:id="rId15" xr:uid="{00000000-0004-0000-0100-00000E000000}"/>
    <hyperlink ref="G23" r:id="rId16" xr:uid="{00000000-0004-0000-0100-00000F000000}"/>
    <hyperlink ref="G11" r:id="rId17" xr:uid="{00000000-0004-0000-0100-000010000000}"/>
    <hyperlink ref="G24" r:id="rId18" xr:uid="{00000000-0004-0000-0100-000011000000}"/>
    <hyperlink ref="G10" r:id="rId19" xr:uid="{00000000-0004-0000-0100-000012000000}"/>
    <hyperlink ref="G25" r:id="rId20" xr:uid="{00000000-0004-0000-0100-000013000000}"/>
    <hyperlink ref="G26" r:id="rId21" xr:uid="{00000000-0004-0000-0100-000014000000}"/>
    <hyperlink ref="G28" r:id="rId22" xr:uid="{00000000-0004-0000-0100-000015000000}"/>
    <hyperlink ref="G20" r:id="rId23" xr:uid="{00000000-0004-0000-0100-000016000000}"/>
    <hyperlink ref="G31" r:id="rId24" xr:uid="{00000000-0004-0000-0100-000017000000}"/>
    <hyperlink ref="G32" r:id="rId25" xr:uid="{00000000-0004-0000-0100-000018000000}"/>
    <hyperlink ref="G33" r:id="rId26" xr:uid="{00000000-0004-0000-0100-000019000000}"/>
    <hyperlink ref="G34" r:id="rId27" xr:uid="{00000000-0004-0000-0100-00001A000000}"/>
    <hyperlink ref="G37" r:id="rId28" xr:uid="{00000000-0004-0000-0100-00001B000000}"/>
    <hyperlink ref="G35" r:id="rId29" xr:uid="{00000000-0004-0000-0100-00001C000000}"/>
    <hyperlink ref="G40" r:id="rId30" xr:uid="{00000000-0004-0000-0100-00001D000000}"/>
    <hyperlink ref="G38" r:id="rId31" xr:uid="{00000000-0004-0000-0100-00001E000000}"/>
    <hyperlink ref="G29" r:id="rId32" xr:uid="{00000000-0004-0000-0100-00001F000000}"/>
  </hyperlinks>
  <pageMargins left="0.25" right="0.25" top="0.25" bottom="0.25" header="0.23622047244094499" footer="0.3149606299212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334"/>
  <sheetViews>
    <sheetView topLeftCell="D8" zoomScale="87" workbookViewId="0">
      <selection activeCell="E8" sqref="E8"/>
    </sheetView>
  </sheetViews>
  <sheetFormatPr defaultColWidth="9.140625" defaultRowHeight="20.25"/>
  <cols>
    <col min="1" max="1" width="6.5703125" style="1" customWidth="1"/>
    <col min="2" max="2" width="26.42578125" style="2" customWidth="1"/>
    <col min="3" max="3" width="7.85546875" style="3" customWidth="1"/>
    <col min="4" max="4" width="7.7109375" style="1" customWidth="1"/>
    <col min="5" max="5" width="31.5703125" style="2" customWidth="1"/>
    <col min="6" max="6" width="18.85546875" style="4" customWidth="1"/>
    <col min="7" max="7" width="24.7109375" style="150" customWidth="1"/>
    <col min="8" max="8" width="26.140625" style="5" customWidth="1"/>
    <col min="9" max="9" width="44.42578125" style="4" customWidth="1"/>
    <col min="10" max="10" width="42.140625" style="3" customWidth="1"/>
    <col min="11" max="12" width="16.7109375" style="1" customWidth="1"/>
    <col min="13" max="13" width="15.140625" style="1" customWidth="1"/>
    <col min="14" max="14" width="14" style="1" customWidth="1"/>
    <col min="15" max="15" width="13.7109375" style="1" customWidth="1"/>
    <col min="16" max="16" width="12" style="1" customWidth="1"/>
    <col min="17" max="16384" width="9.140625" style="1"/>
  </cols>
  <sheetData>
    <row r="1" spans="1:37" ht="24.75" customHeight="1">
      <c r="A1" s="679" t="s">
        <v>2305</v>
      </c>
      <c r="B1" s="679"/>
      <c r="C1" s="679"/>
      <c r="D1" s="679"/>
      <c r="E1" s="679"/>
      <c r="F1" s="679"/>
      <c r="G1" s="679"/>
      <c r="H1" s="679"/>
      <c r="I1" s="679"/>
      <c r="J1" s="679"/>
      <c r="K1" s="679"/>
      <c r="L1" s="679"/>
      <c r="M1" s="679"/>
      <c r="N1" s="679"/>
      <c r="O1" s="151"/>
    </row>
    <row r="2" spans="1:37" ht="21.75" customHeight="1">
      <c r="A2" s="679"/>
      <c r="B2" s="679"/>
      <c r="C2" s="679"/>
      <c r="D2" s="679"/>
      <c r="E2" s="679"/>
      <c r="F2" s="679"/>
      <c r="G2" s="679"/>
      <c r="H2" s="679"/>
      <c r="I2" s="679"/>
      <c r="J2" s="679"/>
      <c r="K2" s="679"/>
      <c r="L2" s="152"/>
      <c r="M2" s="152"/>
      <c r="N2" s="152"/>
      <c r="O2" s="151"/>
    </row>
    <row r="3" spans="1:37" s="153" customFormat="1" ht="73.5" customHeight="1">
      <c r="A3" s="10" t="s">
        <v>152</v>
      </c>
      <c r="B3" s="10" t="s">
        <v>280</v>
      </c>
      <c r="C3" s="10" t="s">
        <v>278</v>
      </c>
      <c r="D3" s="10" t="s">
        <v>279</v>
      </c>
      <c r="E3" s="10" t="s">
        <v>0</v>
      </c>
      <c r="F3" s="10" t="s">
        <v>1</v>
      </c>
      <c r="G3" s="154" t="s">
        <v>460</v>
      </c>
      <c r="H3" s="10" t="s">
        <v>77</v>
      </c>
      <c r="I3" s="10" t="s">
        <v>321</v>
      </c>
      <c r="J3" s="10" t="s">
        <v>74</v>
      </c>
      <c r="K3" s="10" t="s">
        <v>398</v>
      </c>
      <c r="L3" s="155" t="s">
        <v>1412</v>
      </c>
      <c r="M3" s="10" t="s">
        <v>1419</v>
      </c>
      <c r="N3" s="155" t="s">
        <v>1418</v>
      </c>
      <c r="O3" s="155" t="s">
        <v>3430</v>
      </c>
      <c r="P3" s="155" t="s">
        <v>3372</v>
      </c>
      <c r="Q3" s="10"/>
    </row>
    <row r="4" spans="1:37" s="156" customFormat="1" ht="27.75" hidden="1" customHeight="1">
      <c r="A4" s="676"/>
      <c r="B4" s="676"/>
      <c r="C4" s="676"/>
      <c r="D4" s="676"/>
      <c r="E4" s="676"/>
      <c r="F4" s="676"/>
      <c r="G4" s="676"/>
      <c r="H4" s="676"/>
      <c r="I4" s="676"/>
      <c r="J4" s="676"/>
      <c r="K4" s="676"/>
      <c r="L4" s="676"/>
      <c r="M4" s="676"/>
      <c r="N4" s="676"/>
    </row>
    <row r="5" spans="1:37" s="156" customFormat="1" ht="27.75" customHeight="1">
      <c r="A5" s="14"/>
      <c r="B5" s="15" t="s">
        <v>2639</v>
      </c>
      <c r="C5" s="14"/>
      <c r="D5" s="14"/>
      <c r="E5" s="14"/>
      <c r="F5" s="14"/>
      <c r="G5" s="157"/>
      <c r="H5" s="14"/>
      <c r="I5" s="14"/>
      <c r="J5" s="14"/>
      <c r="K5" s="14"/>
      <c r="L5" s="14"/>
      <c r="M5" s="14"/>
      <c r="N5" s="14"/>
    </row>
    <row r="6" spans="1:37" s="158" customFormat="1" ht="81.75" customHeight="1">
      <c r="A6" s="158">
        <v>1</v>
      </c>
      <c r="B6" s="158" t="s">
        <v>41</v>
      </c>
      <c r="C6" s="158">
        <v>52</v>
      </c>
      <c r="D6" s="158">
        <v>97</v>
      </c>
      <c r="E6" s="158" t="s">
        <v>1470</v>
      </c>
      <c r="F6" s="159" t="s">
        <v>1474</v>
      </c>
      <c r="G6" s="160" t="s">
        <v>2601</v>
      </c>
      <c r="H6" s="158" t="s">
        <v>1471</v>
      </c>
      <c r="I6" s="158" t="s">
        <v>1472</v>
      </c>
      <c r="J6" s="158" t="s">
        <v>223</v>
      </c>
      <c r="K6" s="158" t="s">
        <v>91</v>
      </c>
      <c r="M6" s="158" t="s">
        <v>2297</v>
      </c>
      <c r="N6" s="158" t="s">
        <v>1473</v>
      </c>
    </row>
    <row r="7" spans="1:37" s="161" customFormat="1" ht="102.75" customHeight="1">
      <c r="A7" s="161">
        <v>2</v>
      </c>
      <c r="B7" s="161" t="s">
        <v>3517</v>
      </c>
      <c r="C7" s="161">
        <v>46</v>
      </c>
      <c r="D7" s="161">
        <v>79</v>
      </c>
      <c r="E7" s="161" t="s">
        <v>3518</v>
      </c>
      <c r="F7" s="162" t="s">
        <v>1475</v>
      </c>
      <c r="G7" s="163" t="s">
        <v>3519</v>
      </c>
      <c r="H7" s="161" t="s">
        <v>3520</v>
      </c>
      <c r="I7" s="161" t="s">
        <v>3521</v>
      </c>
      <c r="J7" s="161" t="s">
        <v>3522</v>
      </c>
      <c r="K7" s="161" t="s">
        <v>3523</v>
      </c>
      <c r="L7" s="164" t="s">
        <v>3524</v>
      </c>
      <c r="M7" s="165" t="s">
        <v>2227</v>
      </c>
      <c r="N7" s="165" t="s">
        <v>1450</v>
      </c>
      <c r="O7" s="161">
        <v>9</v>
      </c>
      <c r="P7" s="164" t="s">
        <v>3525</v>
      </c>
    </row>
    <row r="8" spans="1:37" s="158" customFormat="1" ht="74.25" customHeight="1">
      <c r="A8" s="158">
        <v>3</v>
      </c>
      <c r="B8" s="158" t="s">
        <v>51</v>
      </c>
      <c r="C8" s="158">
        <v>52</v>
      </c>
      <c r="D8" s="158">
        <v>91</v>
      </c>
      <c r="E8" s="158" t="s">
        <v>1480</v>
      </c>
      <c r="F8" s="159" t="s">
        <v>1482</v>
      </c>
      <c r="G8" s="160" t="s">
        <v>1481</v>
      </c>
      <c r="H8" s="158" t="s">
        <v>1485</v>
      </c>
      <c r="I8" s="158" t="s">
        <v>1483</v>
      </c>
      <c r="J8" s="158" t="s">
        <v>260</v>
      </c>
      <c r="K8" s="158" t="s">
        <v>151</v>
      </c>
      <c r="M8" s="159" t="s">
        <v>2257</v>
      </c>
      <c r="N8" s="159" t="s">
        <v>1484</v>
      </c>
    </row>
    <row r="9" spans="1:37" s="158" customFormat="1" ht="79.5" customHeight="1">
      <c r="A9" s="158">
        <v>4</v>
      </c>
      <c r="B9" s="158" t="s">
        <v>52</v>
      </c>
      <c r="C9" s="158">
        <v>50</v>
      </c>
      <c r="D9" s="158">
        <v>86</v>
      </c>
      <c r="E9" s="158" t="s">
        <v>1486</v>
      </c>
      <c r="F9" s="159" t="s">
        <v>1487</v>
      </c>
      <c r="G9" s="166" t="s">
        <v>2184</v>
      </c>
      <c r="H9" s="158" t="s">
        <v>2185</v>
      </c>
      <c r="I9" s="158" t="s">
        <v>1488</v>
      </c>
      <c r="J9" s="158" t="s">
        <v>258</v>
      </c>
      <c r="M9" s="158" t="s">
        <v>2298</v>
      </c>
      <c r="N9" s="159" t="s">
        <v>1489</v>
      </c>
    </row>
    <row r="10" spans="1:37" s="158" customFormat="1" ht="78" customHeight="1">
      <c r="A10" s="158">
        <v>5</v>
      </c>
      <c r="B10" s="158" t="s">
        <v>3263</v>
      </c>
      <c r="C10" s="158">
        <v>65</v>
      </c>
      <c r="D10" s="158">
        <v>101</v>
      </c>
      <c r="E10" s="158" t="s">
        <v>1490</v>
      </c>
      <c r="F10" s="159" t="s">
        <v>1492</v>
      </c>
      <c r="G10" s="166" t="s">
        <v>1491</v>
      </c>
      <c r="H10" s="158" t="s">
        <v>1493</v>
      </c>
      <c r="I10" s="158" t="s">
        <v>1494</v>
      </c>
      <c r="J10" s="158" t="s">
        <v>224</v>
      </c>
      <c r="K10" s="158" t="s">
        <v>222</v>
      </c>
      <c r="M10" s="159" t="s">
        <v>2299</v>
      </c>
      <c r="N10" s="159" t="s">
        <v>1495</v>
      </c>
    </row>
    <row r="11" spans="1:37" s="158" customFormat="1" ht="71.25" customHeight="1">
      <c r="A11" s="158">
        <v>6</v>
      </c>
      <c r="B11" s="158" t="s">
        <v>252</v>
      </c>
      <c r="C11" s="158">
        <v>52</v>
      </c>
      <c r="D11" s="158">
        <v>60</v>
      </c>
      <c r="E11" s="158" t="s">
        <v>1496</v>
      </c>
      <c r="F11" s="159" t="s">
        <v>1498</v>
      </c>
      <c r="G11" s="160" t="s">
        <v>1497</v>
      </c>
      <c r="H11" s="158" t="s">
        <v>1512</v>
      </c>
      <c r="I11" s="158" t="s">
        <v>1499</v>
      </c>
      <c r="J11" s="158" t="s">
        <v>259</v>
      </c>
      <c r="M11" s="159" t="s">
        <v>1721</v>
      </c>
      <c r="N11" s="159" t="s">
        <v>1500</v>
      </c>
    </row>
    <row r="12" spans="1:37" s="158" customFormat="1" ht="65.25" customHeight="1">
      <c r="A12" s="158">
        <v>7</v>
      </c>
      <c r="B12" s="158" t="s">
        <v>300</v>
      </c>
      <c r="C12" s="158">
        <v>66</v>
      </c>
      <c r="D12" s="158">
        <v>80</v>
      </c>
      <c r="E12" s="158" t="s">
        <v>3286</v>
      </c>
      <c r="F12" s="159" t="s">
        <v>1501</v>
      </c>
      <c r="G12" s="160" t="s">
        <v>3287</v>
      </c>
      <c r="H12" s="158" t="s">
        <v>3288</v>
      </c>
      <c r="I12" s="158" t="s">
        <v>1499</v>
      </c>
      <c r="J12" s="158" t="s">
        <v>313</v>
      </c>
      <c r="M12" s="167" t="s">
        <v>3289</v>
      </c>
      <c r="N12" s="167" t="s">
        <v>3290</v>
      </c>
    </row>
    <row r="13" spans="1:37" s="158" customFormat="1" ht="66">
      <c r="A13" s="158">
        <v>8</v>
      </c>
      <c r="B13" s="158" t="s">
        <v>440</v>
      </c>
      <c r="C13" s="158">
        <v>56</v>
      </c>
      <c r="D13" s="158">
        <v>70</v>
      </c>
      <c r="E13" s="158" t="s">
        <v>1984</v>
      </c>
      <c r="F13" s="159"/>
      <c r="G13" s="160" t="s">
        <v>1983</v>
      </c>
      <c r="H13" s="158" t="s">
        <v>1920</v>
      </c>
      <c r="I13" s="158" t="s">
        <v>326</v>
      </c>
      <c r="J13" s="158" t="s">
        <v>314</v>
      </c>
      <c r="M13" s="158" t="s">
        <v>2302</v>
      </c>
      <c r="N13" s="158" t="s">
        <v>2303</v>
      </c>
    </row>
    <row r="14" spans="1:37" s="158" customFormat="1" ht="90.75" customHeight="1">
      <c r="A14" s="158">
        <v>9</v>
      </c>
      <c r="B14" s="158" t="s">
        <v>451</v>
      </c>
      <c r="C14" s="158">
        <v>75</v>
      </c>
      <c r="D14" s="158">
        <v>90</v>
      </c>
      <c r="E14" s="158" t="s">
        <v>3327</v>
      </c>
      <c r="F14" s="167" t="s">
        <v>3328</v>
      </c>
      <c r="G14" s="160" t="s">
        <v>1985</v>
      </c>
      <c r="H14" s="158" t="s">
        <v>3329</v>
      </c>
      <c r="I14" s="158" t="s">
        <v>343</v>
      </c>
      <c r="J14" s="158" t="s">
        <v>254</v>
      </c>
      <c r="K14" s="158" t="s">
        <v>188</v>
      </c>
      <c r="M14" s="158" t="s">
        <v>2335</v>
      </c>
      <c r="N14" s="158" t="s">
        <v>2336</v>
      </c>
    </row>
    <row r="15" spans="1:37" s="158" customFormat="1" ht="81" customHeight="1">
      <c r="A15" s="158">
        <v>10</v>
      </c>
      <c r="B15" s="168" t="s">
        <v>2031</v>
      </c>
      <c r="C15" s="131">
        <v>83</v>
      </c>
      <c r="D15" s="131">
        <v>113</v>
      </c>
      <c r="E15" s="130" t="s">
        <v>2032</v>
      </c>
      <c r="F15" s="169" t="s">
        <v>2034</v>
      </c>
      <c r="G15" s="166" t="s">
        <v>2033</v>
      </c>
      <c r="H15" s="158" t="s">
        <v>1731</v>
      </c>
      <c r="I15" s="130" t="s">
        <v>2035</v>
      </c>
      <c r="J15" s="168" t="s">
        <v>2036</v>
      </c>
      <c r="K15" s="131" t="s">
        <v>1706</v>
      </c>
      <c r="L15" s="131"/>
      <c r="M15" s="158" t="s">
        <v>2037</v>
      </c>
      <c r="N15" s="159" t="s">
        <v>2038</v>
      </c>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row>
    <row r="16" spans="1:37" s="171" customFormat="1" ht="77.25" customHeight="1">
      <c r="A16" s="158">
        <v>11</v>
      </c>
      <c r="B16" s="168" t="s">
        <v>2066</v>
      </c>
      <c r="C16" s="172">
        <v>80</v>
      </c>
      <c r="D16" s="172">
        <v>114</v>
      </c>
      <c r="E16" s="123" t="s">
        <v>1893</v>
      </c>
      <c r="F16" s="173" t="s">
        <v>1894</v>
      </c>
      <c r="G16" s="174" t="s">
        <v>1895</v>
      </c>
      <c r="H16" s="123" t="s">
        <v>1896</v>
      </c>
      <c r="I16" s="123" t="s">
        <v>1851</v>
      </c>
      <c r="J16" s="175" t="s">
        <v>1897</v>
      </c>
      <c r="K16" s="172" t="s">
        <v>188</v>
      </c>
      <c r="L16" s="172"/>
      <c r="M16" s="159" t="s">
        <v>2067</v>
      </c>
      <c r="N16" s="159" t="s">
        <v>2304</v>
      </c>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row>
    <row r="17" spans="1:37" s="158" customFormat="1" ht="66">
      <c r="A17" s="158">
        <v>12</v>
      </c>
      <c r="B17" s="158" t="s">
        <v>2573</v>
      </c>
      <c r="C17" s="158">
        <v>53</v>
      </c>
      <c r="D17" s="158">
        <v>96</v>
      </c>
      <c r="E17" s="158" t="s">
        <v>1511</v>
      </c>
      <c r="F17" s="159" t="s">
        <v>1850</v>
      </c>
      <c r="G17" s="160" t="s">
        <v>2574</v>
      </c>
      <c r="H17" s="158" t="s">
        <v>2575</v>
      </c>
      <c r="I17" s="158" t="s">
        <v>2576</v>
      </c>
      <c r="J17" s="158" t="s">
        <v>1878</v>
      </c>
      <c r="K17" s="158" t="s">
        <v>2577</v>
      </c>
      <c r="L17" s="177" t="s">
        <v>2252</v>
      </c>
      <c r="M17" s="178" t="s">
        <v>2578</v>
      </c>
      <c r="N17" s="167" t="s">
        <v>2579</v>
      </c>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row>
    <row r="18" spans="1:37" s="155" customFormat="1" ht="27.75" customHeight="1">
      <c r="B18" s="155" t="s">
        <v>3267</v>
      </c>
      <c r="C18" s="155">
        <f>SUM(C6:C17)</f>
        <v>730</v>
      </c>
      <c r="D18" s="155">
        <f>SUM(D6:D17)</f>
        <v>1077</v>
      </c>
      <c r="G18" s="179"/>
    </row>
    <row r="19" spans="1:37" s="180" customFormat="1">
      <c r="G19" s="181"/>
    </row>
    <row r="20" spans="1:37" s="180" customFormat="1">
      <c r="G20" s="181"/>
    </row>
    <row r="21" spans="1:37" s="180" customFormat="1">
      <c r="G21" s="181"/>
    </row>
    <row r="22" spans="1:37" s="180" customFormat="1">
      <c r="G22" s="181"/>
    </row>
    <row r="23" spans="1:37" s="180" customFormat="1">
      <c r="G23" s="181"/>
    </row>
    <row r="24" spans="1:37" s="180" customFormat="1">
      <c r="G24" s="181"/>
    </row>
    <row r="25" spans="1:37" s="180" customFormat="1">
      <c r="G25" s="181"/>
    </row>
    <row r="26" spans="1:37" s="180" customFormat="1">
      <c r="G26" s="181"/>
    </row>
    <row r="27" spans="1:37" s="180" customFormat="1">
      <c r="G27" s="181"/>
    </row>
    <row r="28" spans="1:37" s="180" customFormat="1">
      <c r="G28" s="181"/>
    </row>
    <row r="29" spans="1:37" s="180" customFormat="1">
      <c r="G29" s="181"/>
    </row>
    <row r="30" spans="1:37" s="180" customFormat="1">
      <c r="G30" s="181"/>
    </row>
    <row r="31" spans="1:37" s="180" customFormat="1">
      <c r="G31" s="181"/>
    </row>
    <row r="32" spans="1:37" s="180" customFormat="1">
      <c r="G32" s="181"/>
    </row>
    <row r="33" spans="7:7" s="180" customFormat="1">
      <c r="G33" s="181"/>
    </row>
    <row r="34" spans="7:7" s="180" customFormat="1">
      <c r="G34" s="181"/>
    </row>
    <row r="35" spans="7:7" s="180" customFormat="1">
      <c r="G35" s="181"/>
    </row>
    <row r="36" spans="7:7" s="180" customFormat="1">
      <c r="G36" s="181"/>
    </row>
    <row r="37" spans="7:7" s="180" customFormat="1">
      <c r="G37" s="181"/>
    </row>
    <row r="38" spans="7:7" s="180" customFormat="1">
      <c r="G38" s="181"/>
    </row>
    <row r="39" spans="7:7" s="180" customFormat="1">
      <c r="G39" s="181"/>
    </row>
    <row r="40" spans="7:7" s="180" customFormat="1">
      <c r="G40" s="181"/>
    </row>
    <row r="41" spans="7:7" s="180" customFormat="1">
      <c r="G41" s="181"/>
    </row>
    <row r="42" spans="7:7" s="180" customFormat="1">
      <c r="G42" s="181"/>
    </row>
    <row r="43" spans="7:7" s="180" customFormat="1">
      <c r="G43" s="181"/>
    </row>
    <row r="44" spans="7:7" s="180" customFormat="1">
      <c r="G44" s="181"/>
    </row>
    <row r="45" spans="7:7" s="180" customFormat="1">
      <c r="G45" s="181"/>
    </row>
    <row r="46" spans="7:7" s="180" customFormat="1">
      <c r="G46" s="181"/>
    </row>
    <row r="47" spans="7:7" s="180" customFormat="1">
      <c r="G47" s="181"/>
    </row>
    <row r="48" spans="7:7" s="180" customFormat="1">
      <c r="G48" s="181"/>
    </row>
    <row r="49" spans="7:7" s="180" customFormat="1">
      <c r="G49" s="181"/>
    </row>
    <row r="50" spans="7:7" s="180" customFormat="1">
      <c r="G50" s="181"/>
    </row>
    <row r="51" spans="7:7" s="182" customFormat="1">
      <c r="G51" s="183"/>
    </row>
    <row r="52" spans="7:7" s="182" customFormat="1">
      <c r="G52" s="183"/>
    </row>
    <row r="53" spans="7:7" s="182" customFormat="1">
      <c r="G53" s="183"/>
    </row>
    <row r="54" spans="7:7" s="182" customFormat="1">
      <c r="G54" s="183"/>
    </row>
    <row r="55" spans="7:7" s="182" customFormat="1">
      <c r="G55" s="183"/>
    </row>
    <row r="56" spans="7:7" s="182" customFormat="1">
      <c r="G56" s="183"/>
    </row>
    <row r="57" spans="7:7" s="182" customFormat="1">
      <c r="G57" s="183"/>
    </row>
    <row r="58" spans="7:7" s="182" customFormat="1">
      <c r="G58" s="183"/>
    </row>
    <row r="59" spans="7:7" s="182" customFormat="1">
      <c r="G59" s="183"/>
    </row>
    <row r="60" spans="7:7" s="182" customFormat="1">
      <c r="G60" s="183"/>
    </row>
    <row r="61" spans="7:7" s="182" customFormat="1">
      <c r="G61" s="183"/>
    </row>
    <row r="62" spans="7:7" s="182" customFormat="1">
      <c r="G62" s="183"/>
    </row>
    <row r="63" spans="7:7" s="182" customFormat="1">
      <c r="G63" s="183"/>
    </row>
    <row r="64" spans="7:7" s="182" customFormat="1">
      <c r="G64" s="183"/>
    </row>
    <row r="65" spans="7:7" s="182" customFormat="1">
      <c r="G65" s="183"/>
    </row>
    <row r="66" spans="7:7" s="182" customFormat="1">
      <c r="G66" s="183"/>
    </row>
    <row r="67" spans="7:7" s="182" customFormat="1">
      <c r="G67" s="183"/>
    </row>
    <row r="68" spans="7:7" s="182" customFormat="1">
      <c r="G68" s="183"/>
    </row>
    <row r="69" spans="7:7" s="182" customFormat="1">
      <c r="G69" s="183"/>
    </row>
    <row r="70" spans="7:7" s="182" customFormat="1">
      <c r="G70" s="183"/>
    </row>
    <row r="71" spans="7:7" s="182" customFormat="1">
      <c r="G71" s="183"/>
    </row>
    <row r="72" spans="7:7" s="182" customFormat="1">
      <c r="G72" s="183"/>
    </row>
    <row r="73" spans="7:7" s="182" customFormat="1">
      <c r="G73" s="183"/>
    </row>
    <row r="74" spans="7:7" s="182" customFormat="1">
      <c r="G74" s="183"/>
    </row>
    <row r="75" spans="7:7" s="182" customFormat="1">
      <c r="G75" s="183"/>
    </row>
    <row r="76" spans="7:7" s="182" customFormat="1">
      <c r="G76" s="183"/>
    </row>
    <row r="77" spans="7:7" s="182" customFormat="1">
      <c r="G77" s="183"/>
    </row>
    <row r="78" spans="7:7" s="182" customFormat="1">
      <c r="G78" s="183"/>
    </row>
    <row r="79" spans="7:7" s="182" customFormat="1">
      <c r="G79" s="183"/>
    </row>
    <row r="80" spans="7:7" s="182" customFormat="1">
      <c r="G80" s="183"/>
    </row>
    <row r="81" spans="7:7" s="182" customFormat="1">
      <c r="G81" s="183"/>
    </row>
    <row r="82" spans="7:7" s="182" customFormat="1">
      <c r="G82" s="183"/>
    </row>
    <row r="83" spans="7:7" s="182" customFormat="1">
      <c r="G83" s="183"/>
    </row>
    <row r="84" spans="7:7" s="182" customFormat="1">
      <c r="G84" s="183"/>
    </row>
    <row r="85" spans="7:7" s="182" customFormat="1">
      <c r="G85" s="183"/>
    </row>
    <row r="86" spans="7:7" s="182" customFormat="1">
      <c r="G86" s="183"/>
    </row>
    <row r="87" spans="7:7" s="182" customFormat="1">
      <c r="G87" s="183"/>
    </row>
    <row r="88" spans="7:7" s="182" customFormat="1">
      <c r="G88" s="183"/>
    </row>
    <row r="89" spans="7:7" s="182" customFormat="1">
      <c r="G89" s="183"/>
    </row>
    <row r="90" spans="7:7" s="182" customFormat="1">
      <c r="G90" s="183"/>
    </row>
    <row r="91" spans="7:7" s="182" customFormat="1">
      <c r="G91" s="183"/>
    </row>
    <row r="92" spans="7:7" s="182" customFormat="1">
      <c r="G92" s="183"/>
    </row>
    <row r="93" spans="7:7" s="182" customFormat="1">
      <c r="G93" s="183"/>
    </row>
    <row r="94" spans="7:7" s="182" customFormat="1">
      <c r="G94" s="183"/>
    </row>
    <row r="95" spans="7:7" s="182" customFormat="1">
      <c r="G95" s="183"/>
    </row>
    <row r="96" spans="7:7" s="182" customFormat="1">
      <c r="G96" s="183"/>
    </row>
    <row r="97" spans="7:7" s="182" customFormat="1">
      <c r="G97" s="183"/>
    </row>
    <row r="98" spans="7:7" s="182" customFormat="1">
      <c r="G98" s="183"/>
    </row>
    <row r="99" spans="7:7" s="182" customFormat="1">
      <c r="G99" s="183"/>
    </row>
    <row r="100" spans="7:7" s="182" customFormat="1">
      <c r="G100" s="183"/>
    </row>
    <row r="101" spans="7:7" s="182" customFormat="1">
      <c r="G101" s="183"/>
    </row>
    <row r="102" spans="7:7" s="182" customFormat="1">
      <c r="G102" s="183"/>
    </row>
    <row r="103" spans="7:7" s="182" customFormat="1">
      <c r="G103" s="183"/>
    </row>
    <row r="104" spans="7:7" s="182" customFormat="1">
      <c r="G104" s="183"/>
    </row>
    <row r="105" spans="7:7" s="182" customFormat="1">
      <c r="G105" s="183"/>
    </row>
    <row r="106" spans="7:7" s="182" customFormat="1">
      <c r="G106" s="183"/>
    </row>
    <row r="107" spans="7:7" s="182" customFormat="1">
      <c r="G107" s="183"/>
    </row>
    <row r="108" spans="7:7" s="182" customFormat="1">
      <c r="G108" s="183"/>
    </row>
    <row r="109" spans="7:7" s="182" customFormat="1">
      <c r="G109" s="183"/>
    </row>
    <row r="110" spans="7:7" s="182" customFormat="1">
      <c r="G110" s="183"/>
    </row>
    <row r="111" spans="7:7" s="182" customFormat="1">
      <c r="G111" s="183"/>
    </row>
    <row r="112" spans="7:7" s="182" customFormat="1">
      <c r="G112" s="183"/>
    </row>
    <row r="113" spans="7:7" s="182" customFormat="1">
      <c r="G113" s="183"/>
    </row>
    <row r="114" spans="7:7" s="182" customFormat="1">
      <c r="G114" s="183"/>
    </row>
    <row r="115" spans="7:7" s="182" customFormat="1">
      <c r="G115" s="183"/>
    </row>
    <row r="116" spans="7:7" s="182" customFormat="1">
      <c r="G116" s="183"/>
    </row>
    <row r="117" spans="7:7" s="182" customFormat="1">
      <c r="G117" s="183"/>
    </row>
    <row r="118" spans="7:7" s="182" customFormat="1">
      <c r="G118" s="183"/>
    </row>
    <row r="119" spans="7:7" s="182" customFormat="1">
      <c r="G119" s="183"/>
    </row>
    <row r="120" spans="7:7" s="182" customFormat="1">
      <c r="G120" s="183"/>
    </row>
    <row r="121" spans="7:7" s="182" customFormat="1">
      <c r="G121" s="183"/>
    </row>
    <row r="122" spans="7:7" s="182" customFormat="1">
      <c r="G122" s="183"/>
    </row>
    <row r="123" spans="7:7" s="182" customFormat="1">
      <c r="G123" s="183"/>
    </row>
    <row r="124" spans="7:7" s="182" customFormat="1">
      <c r="G124" s="183"/>
    </row>
    <row r="125" spans="7:7" s="182" customFormat="1">
      <c r="G125" s="183"/>
    </row>
    <row r="126" spans="7:7" s="182" customFormat="1">
      <c r="G126" s="183"/>
    </row>
    <row r="127" spans="7:7" s="182" customFormat="1">
      <c r="G127" s="183"/>
    </row>
    <row r="128" spans="7:7" s="182" customFormat="1">
      <c r="G128" s="183"/>
    </row>
    <row r="129" spans="7:7" s="182" customFormat="1">
      <c r="G129" s="183"/>
    </row>
    <row r="130" spans="7:7" s="182" customFormat="1">
      <c r="G130" s="183"/>
    </row>
    <row r="131" spans="7:7" s="182" customFormat="1">
      <c r="G131" s="183"/>
    </row>
    <row r="132" spans="7:7" s="182" customFormat="1">
      <c r="G132" s="183"/>
    </row>
    <row r="133" spans="7:7" s="182" customFormat="1">
      <c r="G133" s="183"/>
    </row>
    <row r="134" spans="7:7" s="182" customFormat="1">
      <c r="G134" s="183"/>
    </row>
    <row r="135" spans="7:7" s="182" customFormat="1">
      <c r="G135" s="183"/>
    </row>
    <row r="136" spans="7:7" s="182" customFormat="1">
      <c r="G136" s="183"/>
    </row>
    <row r="137" spans="7:7" s="182" customFormat="1">
      <c r="G137" s="183"/>
    </row>
    <row r="138" spans="7:7" s="182" customFormat="1">
      <c r="G138" s="183"/>
    </row>
    <row r="139" spans="7:7" s="182" customFormat="1">
      <c r="G139" s="183"/>
    </row>
    <row r="140" spans="7:7" s="182" customFormat="1">
      <c r="G140" s="183"/>
    </row>
    <row r="141" spans="7:7" s="182" customFormat="1">
      <c r="G141" s="183"/>
    </row>
    <row r="142" spans="7:7" s="182" customFormat="1">
      <c r="G142" s="183"/>
    </row>
    <row r="143" spans="7:7" s="182" customFormat="1">
      <c r="G143" s="183"/>
    </row>
    <row r="144" spans="7:7" s="182" customFormat="1">
      <c r="G144" s="183"/>
    </row>
    <row r="145" spans="7:7" s="182" customFormat="1">
      <c r="G145" s="183"/>
    </row>
    <row r="146" spans="7:7" s="182" customFormat="1">
      <c r="G146" s="183"/>
    </row>
    <row r="147" spans="7:7" s="182" customFormat="1">
      <c r="G147" s="183"/>
    </row>
    <row r="148" spans="7:7" s="182" customFormat="1">
      <c r="G148" s="183"/>
    </row>
    <row r="149" spans="7:7" s="182" customFormat="1">
      <c r="G149" s="183"/>
    </row>
    <row r="150" spans="7:7" s="182" customFormat="1">
      <c r="G150" s="183"/>
    </row>
    <row r="151" spans="7:7" s="182" customFormat="1">
      <c r="G151" s="183"/>
    </row>
    <row r="152" spans="7:7" s="182" customFormat="1">
      <c r="G152" s="183"/>
    </row>
    <row r="153" spans="7:7" s="182" customFormat="1">
      <c r="G153" s="183"/>
    </row>
    <row r="154" spans="7:7" s="182" customFormat="1">
      <c r="G154" s="183"/>
    </row>
    <row r="155" spans="7:7" s="182" customFormat="1">
      <c r="G155" s="183"/>
    </row>
    <row r="156" spans="7:7" s="182" customFormat="1">
      <c r="G156" s="183"/>
    </row>
    <row r="157" spans="7:7" s="182" customFormat="1">
      <c r="G157" s="183"/>
    </row>
    <row r="158" spans="7:7" s="182" customFormat="1">
      <c r="G158" s="183"/>
    </row>
    <row r="159" spans="7:7" s="182" customFormat="1">
      <c r="G159" s="183"/>
    </row>
    <row r="160" spans="7:7" s="182" customFormat="1">
      <c r="G160" s="183"/>
    </row>
    <row r="161" spans="7:7" s="182" customFormat="1">
      <c r="G161" s="183"/>
    </row>
    <row r="162" spans="7:7" s="182" customFormat="1">
      <c r="G162" s="183"/>
    </row>
    <row r="163" spans="7:7" s="182" customFormat="1">
      <c r="G163" s="183"/>
    </row>
    <row r="164" spans="7:7" s="182" customFormat="1">
      <c r="G164" s="183"/>
    </row>
    <row r="165" spans="7:7" s="182" customFormat="1">
      <c r="G165" s="183"/>
    </row>
    <row r="166" spans="7:7" s="182" customFormat="1">
      <c r="G166" s="183"/>
    </row>
    <row r="167" spans="7:7" s="182" customFormat="1">
      <c r="G167" s="183"/>
    </row>
    <row r="168" spans="7:7" s="182" customFormat="1">
      <c r="G168" s="183"/>
    </row>
    <row r="169" spans="7:7" s="182" customFormat="1">
      <c r="G169" s="183"/>
    </row>
    <row r="170" spans="7:7" s="182" customFormat="1">
      <c r="G170" s="183"/>
    </row>
    <row r="171" spans="7:7" s="182" customFormat="1">
      <c r="G171" s="183"/>
    </row>
    <row r="172" spans="7:7" s="182" customFormat="1">
      <c r="G172" s="183"/>
    </row>
    <row r="173" spans="7:7" s="182" customFormat="1">
      <c r="G173" s="183"/>
    </row>
    <row r="174" spans="7:7" s="182" customFormat="1">
      <c r="G174" s="183"/>
    </row>
    <row r="175" spans="7:7" s="182" customFormat="1">
      <c r="G175" s="183"/>
    </row>
    <row r="176" spans="7:7" s="182" customFormat="1">
      <c r="G176" s="183"/>
    </row>
    <row r="177" spans="7:7" s="182" customFormat="1">
      <c r="G177" s="183"/>
    </row>
    <row r="178" spans="7:7" s="182" customFormat="1">
      <c r="G178" s="183"/>
    </row>
    <row r="179" spans="7:7" s="182" customFormat="1">
      <c r="G179" s="183"/>
    </row>
    <row r="180" spans="7:7" s="182" customFormat="1">
      <c r="G180" s="183"/>
    </row>
    <row r="181" spans="7:7" s="182" customFormat="1">
      <c r="G181" s="183"/>
    </row>
    <row r="182" spans="7:7" s="182" customFormat="1">
      <c r="G182" s="183"/>
    </row>
    <row r="183" spans="7:7" s="182" customFormat="1">
      <c r="G183" s="183"/>
    </row>
    <row r="184" spans="7:7" s="182" customFormat="1">
      <c r="G184" s="183"/>
    </row>
    <row r="185" spans="7:7" s="182" customFormat="1">
      <c r="G185" s="183"/>
    </row>
    <row r="186" spans="7:7" s="182" customFormat="1">
      <c r="G186" s="183"/>
    </row>
    <row r="187" spans="7:7" s="182" customFormat="1">
      <c r="G187" s="183"/>
    </row>
    <row r="188" spans="7:7" s="182" customFormat="1">
      <c r="G188" s="183"/>
    </row>
    <row r="189" spans="7:7" s="182" customFormat="1">
      <c r="G189" s="183"/>
    </row>
    <row r="190" spans="7:7" s="182" customFormat="1">
      <c r="G190" s="183"/>
    </row>
    <row r="191" spans="7:7" s="182" customFormat="1">
      <c r="G191" s="183"/>
    </row>
    <row r="192" spans="7:7" s="182" customFormat="1">
      <c r="G192" s="183"/>
    </row>
    <row r="193" spans="7:7" s="182" customFormat="1">
      <c r="G193" s="183"/>
    </row>
    <row r="194" spans="7:7" s="182" customFormat="1">
      <c r="G194" s="183"/>
    </row>
    <row r="195" spans="7:7" s="182" customFormat="1">
      <c r="G195" s="183"/>
    </row>
    <row r="196" spans="7:7" s="182" customFormat="1">
      <c r="G196" s="183"/>
    </row>
    <row r="197" spans="7:7" s="182" customFormat="1">
      <c r="G197" s="183"/>
    </row>
    <row r="198" spans="7:7" s="182" customFormat="1">
      <c r="G198" s="183"/>
    </row>
    <row r="199" spans="7:7" s="182" customFormat="1">
      <c r="G199" s="183"/>
    </row>
    <row r="200" spans="7:7" s="182" customFormat="1">
      <c r="G200" s="183"/>
    </row>
    <row r="201" spans="7:7" s="182" customFormat="1">
      <c r="G201" s="183"/>
    </row>
    <row r="202" spans="7:7" s="182" customFormat="1">
      <c r="G202" s="183"/>
    </row>
    <row r="203" spans="7:7" s="182" customFormat="1">
      <c r="G203" s="183"/>
    </row>
    <row r="204" spans="7:7" s="182" customFormat="1">
      <c r="G204" s="183"/>
    </row>
    <row r="205" spans="7:7" s="182" customFormat="1">
      <c r="G205" s="183"/>
    </row>
    <row r="206" spans="7:7" s="182" customFormat="1">
      <c r="G206" s="183"/>
    </row>
    <row r="207" spans="7:7" s="182" customFormat="1">
      <c r="G207" s="183"/>
    </row>
    <row r="208" spans="7:7" s="182" customFormat="1">
      <c r="G208" s="183"/>
    </row>
    <row r="209" spans="7:7" s="182" customFormat="1">
      <c r="G209" s="183"/>
    </row>
    <row r="210" spans="7:7" s="182" customFormat="1">
      <c r="G210" s="183"/>
    </row>
    <row r="211" spans="7:7" s="182" customFormat="1">
      <c r="G211" s="183"/>
    </row>
    <row r="212" spans="7:7" s="182" customFormat="1">
      <c r="G212" s="183"/>
    </row>
    <row r="213" spans="7:7" s="182" customFormat="1">
      <c r="G213" s="183"/>
    </row>
    <row r="214" spans="7:7" s="182" customFormat="1">
      <c r="G214" s="183"/>
    </row>
    <row r="215" spans="7:7" s="182" customFormat="1">
      <c r="G215" s="183"/>
    </row>
    <row r="216" spans="7:7" s="182" customFormat="1">
      <c r="G216" s="183"/>
    </row>
    <row r="217" spans="7:7" s="182" customFormat="1">
      <c r="G217" s="183"/>
    </row>
    <row r="218" spans="7:7" s="182" customFormat="1">
      <c r="G218" s="183"/>
    </row>
    <row r="219" spans="7:7" s="182" customFormat="1">
      <c r="G219" s="183"/>
    </row>
    <row r="220" spans="7:7" s="182" customFormat="1">
      <c r="G220" s="183"/>
    </row>
    <row r="221" spans="7:7" s="182" customFormat="1">
      <c r="G221" s="183"/>
    </row>
    <row r="222" spans="7:7" s="182" customFormat="1">
      <c r="G222" s="183"/>
    </row>
    <row r="223" spans="7:7" s="182" customFormat="1">
      <c r="G223" s="183"/>
    </row>
    <row r="224" spans="7:7" s="182" customFormat="1">
      <c r="G224" s="183"/>
    </row>
    <row r="225" spans="7:7" s="182" customFormat="1">
      <c r="G225" s="183"/>
    </row>
    <row r="226" spans="7:7" s="182" customFormat="1">
      <c r="G226" s="183"/>
    </row>
    <row r="227" spans="7:7" s="182" customFormat="1">
      <c r="G227" s="183"/>
    </row>
    <row r="228" spans="7:7" s="182" customFormat="1">
      <c r="G228" s="183"/>
    </row>
    <row r="229" spans="7:7" s="182" customFormat="1">
      <c r="G229" s="183"/>
    </row>
    <row r="230" spans="7:7" s="182" customFormat="1">
      <c r="G230" s="183"/>
    </row>
    <row r="231" spans="7:7" s="182" customFormat="1">
      <c r="G231" s="183"/>
    </row>
    <row r="232" spans="7:7" s="182" customFormat="1">
      <c r="G232" s="183"/>
    </row>
    <row r="233" spans="7:7" s="182" customFormat="1">
      <c r="G233" s="183"/>
    </row>
    <row r="234" spans="7:7" s="182" customFormat="1">
      <c r="G234" s="183"/>
    </row>
    <row r="235" spans="7:7" s="182" customFormat="1">
      <c r="G235" s="183"/>
    </row>
    <row r="236" spans="7:7" s="182" customFormat="1">
      <c r="G236" s="183"/>
    </row>
    <row r="237" spans="7:7" s="182" customFormat="1">
      <c r="G237" s="183"/>
    </row>
    <row r="238" spans="7:7" s="182" customFormat="1">
      <c r="G238" s="183"/>
    </row>
    <row r="239" spans="7:7" s="182" customFormat="1">
      <c r="G239" s="183"/>
    </row>
    <row r="240" spans="7:7" s="182" customFormat="1">
      <c r="G240" s="183"/>
    </row>
    <row r="241" spans="7:7" s="182" customFormat="1">
      <c r="G241" s="183"/>
    </row>
    <row r="242" spans="7:7" s="182" customFormat="1">
      <c r="G242" s="183"/>
    </row>
    <row r="243" spans="7:7" s="182" customFormat="1">
      <c r="G243" s="183"/>
    </row>
    <row r="244" spans="7:7" s="182" customFormat="1">
      <c r="G244" s="183"/>
    </row>
    <row r="245" spans="7:7" s="182" customFormat="1">
      <c r="G245" s="183"/>
    </row>
    <row r="246" spans="7:7" s="182" customFormat="1">
      <c r="G246" s="183"/>
    </row>
    <row r="247" spans="7:7" s="182" customFormat="1">
      <c r="G247" s="183"/>
    </row>
    <row r="248" spans="7:7" s="182" customFormat="1">
      <c r="G248" s="183"/>
    </row>
    <row r="249" spans="7:7" s="182" customFormat="1">
      <c r="G249" s="183"/>
    </row>
    <row r="250" spans="7:7" s="182" customFormat="1">
      <c r="G250" s="183"/>
    </row>
    <row r="251" spans="7:7" s="182" customFormat="1">
      <c r="G251" s="183"/>
    </row>
    <row r="252" spans="7:7" s="182" customFormat="1">
      <c r="G252" s="183"/>
    </row>
    <row r="253" spans="7:7" s="182" customFormat="1">
      <c r="G253" s="183"/>
    </row>
    <row r="254" spans="7:7" s="182" customFormat="1">
      <c r="G254" s="183"/>
    </row>
    <row r="255" spans="7:7" s="182" customFormat="1">
      <c r="G255" s="183"/>
    </row>
    <row r="256" spans="7:7" s="182" customFormat="1">
      <c r="G256" s="183"/>
    </row>
    <row r="257" spans="7:7" s="182" customFormat="1">
      <c r="G257" s="183"/>
    </row>
    <row r="258" spans="7:7" s="182" customFormat="1">
      <c r="G258" s="183"/>
    </row>
    <row r="259" spans="7:7" s="182" customFormat="1">
      <c r="G259" s="183"/>
    </row>
    <row r="260" spans="7:7" s="182" customFormat="1">
      <c r="G260" s="183"/>
    </row>
    <row r="261" spans="7:7" s="182" customFormat="1">
      <c r="G261" s="183"/>
    </row>
    <row r="262" spans="7:7" s="182" customFormat="1">
      <c r="G262" s="183"/>
    </row>
    <row r="263" spans="7:7" s="182" customFormat="1">
      <c r="G263" s="183"/>
    </row>
    <row r="264" spans="7:7" s="182" customFormat="1">
      <c r="G264" s="183"/>
    </row>
    <row r="265" spans="7:7" s="182" customFormat="1">
      <c r="G265" s="183"/>
    </row>
    <row r="266" spans="7:7" s="182" customFormat="1">
      <c r="G266" s="183"/>
    </row>
    <row r="267" spans="7:7" s="182" customFormat="1">
      <c r="G267" s="183"/>
    </row>
    <row r="268" spans="7:7" s="182" customFormat="1">
      <c r="G268" s="183"/>
    </row>
    <row r="269" spans="7:7" s="182" customFormat="1">
      <c r="G269" s="183"/>
    </row>
    <row r="270" spans="7:7" s="182" customFormat="1">
      <c r="G270" s="183"/>
    </row>
    <row r="271" spans="7:7" s="182" customFormat="1">
      <c r="G271" s="183"/>
    </row>
    <row r="272" spans="7:7" s="182" customFormat="1">
      <c r="G272" s="183"/>
    </row>
    <row r="273" spans="7:7" s="182" customFormat="1">
      <c r="G273" s="183"/>
    </row>
    <row r="274" spans="7:7" s="182" customFormat="1">
      <c r="G274" s="183"/>
    </row>
    <row r="275" spans="7:7" s="182" customFormat="1">
      <c r="G275" s="183"/>
    </row>
    <row r="276" spans="7:7" s="182" customFormat="1">
      <c r="G276" s="183"/>
    </row>
    <row r="277" spans="7:7" s="182" customFormat="1">
      <c r="G277" s="183"/>
    </row>
    <row r="278" spans="7:7" s="182" customFormat="1">
      <c r="G278" s="183"/>
    </row>
    <row r="279" spans="7:7" s="182" customFormat="1">
      <c r="G279" s="183"/>
    </row>
    <row r="280" spans="7:7" s="182" customFormat="1">
      <c r="G280" s="183"/>
    </row>
    <row r="281" spans="7:7" s="182" customFormat="1">
      <c r="G281" s="183"/>
    </row>
    <row r="282" spans="7:7" s="182" customFormat="1">
      <c r="G282" s="183"/>
    </row>
    <row r="283" spans="7:7" s="182" customFormat="1">
      <c r="G283" s="183"/>
    </row>
    <row r="284" spans="7:7" s="182" customFormat="1">
      <c r="G284" s="183"/>
    </row>
    <row r="285" spans="7:7" s="182" customFormat="1">
      <c r="G285" s="183"/>
    </row>
    <row r="286" spans="7:7" s="182" customFormat="1">
      <c r="G286" s="183"/>
    </row>
    <row r="287" spans="7:7" s="182" customFormat="1">
      <c r="G287" s="183"/>
    </row>
    <row r="288" spans="7:7" s="182" customFormat="1">
      <c r="G288" s="183"/>
    </row>
    <row r="289" spans="7:7" s="182" customFormat="1">
      <c r="G289" s="183"/>
    </row>
    <row r="290" spans="7:7" s="182" customFormat="1">
      <c r="G290" s="183"/>
    </row>
    <row r="291" spans="7:7" s="182" customFormat="1">
      <c r="G291" s="183"/>
    </row>
    <row r="292" spans="7:7" s="182" customFormat="1">
      <c r="G292" s="183"/>
    </row>
    <row r="293" spans="7:7" s="182" customFormat="1">
      <c r="G293" s="183"/>
    </row>
    <row r="294" spans="7:7" s="182" customFormat="1">
      <c r="G294" s="183"/>
    </row>
    <row r="295" spans="7:7" s="182" customFormat="1">
      <c r="G295" s="183"/>
    </row>
    <row r="296" spans="7:7" s="182" customFormat="1">
      <c r="G296" s="183"/>
    </row>
    <row r="297" spans="7:7" s="182" customFormat="1">
      <c r="G297" s="183"/>
    </row>
    <row r="298" spans="7:7" s="182" customFormat="1">
      <c r="G298" s="183"/>
    </row>
    <row r="299" spans="7:7" s="182" customFormat="1">
      <c r="G299" s="183"/>
    </row>
    <row r="300" spans="7:7" s="182" customFormat="1">
      <c r="G300" s="183"/>
    </row>
    <row r="301" spans="7:7" s="182" customFormat="1">
      <c r="G301" s="183"/>
    </row>
    <row r="302" spans="7:7" s="182" customFormat="1">
      <c r="G302" s="183"/>
    </row>
    <row r="303" spans="7:7" s="182" customFormat="1">
      <c r="G303" s="183"/>
    </row>
    <row r="304" spans="7:7" s="182" customFormat="1">
      <c r="G304" s="183"/>
    </row>
    <row r="305" spans="7:7" s="182" customFormat="1">
      <c r="G305" s="183"/>
    </row>
    <row r="306" spans="7:7" s="182" customFormat="1">
      <c r="G306" s="183"/>
    </row>
    <row r="307" spans="7:7" s="182" customFormat="1">
      <c r="G307" s="183"/>
    </row>
    <row r="308" spans="7:7" s="182" customFormat="1">
      <c r="G308" s="183"/>
    </row>
    <row r="309" spans="7:7" s="182" customFormat="1">
      <c r="G309" s="183"/>
    </row>
    <row r="310" spans="7:7" s="182" customFormat="1">
      <c r="G310" s="183"/>
    </row>
    <row r="311" spans="7:7" s="182" customFormat="1">
      <c r="G311" s="183"/>
    </row>
    <row r="312" spans="7:7" s="182" customFormat="1">
      <c r="G312" s="183"/>
    </row>
    <row r="313" spans="7:7" s="182" customFormat="1">
      <c r="G313" s="183"/>
    </row>
    <row r="314" spans="7:7" s="182" customFormat="1">
      <c r="G314" s="183"/>
    </row>
    <row r="315" spans="7:7" s="182" customFormat="1">
      <c r="G315" s="183"/>
    </row>
    <row r="316" spans="7:7" s="182" customFormat="1">
      <c r="G316" s="183"/>
    </row>
    <row r="317" spans="7:7" s="182" customFormat="1">
      <c r="G317" s="183"/>
    </row>
    <row r="318" spans="7:7" s="182" customFormat="1">
      <c r="G318" s="183"/>
    </row>
    <row r="319" spans="7:7" s="182" customFormat="1">
      <c r="G319" s="183"/>
    </row>
    <row r="320" spans="7:7" s="182" customFormat="1">
      <c r="G320" s="183"/>
    </row>
    <row r="321" spans="7:7" s="182" customFormat="1">
      <c r="G321" s="183"/>
    </row>
    <row r="322" spans="7:7" s="182" customFormat="1">
      <c r="G322" s="183"/>
    </row>
    <row r="323" spans="7:7" s="182" customFormat="1">
      <c r="G323" s="183"/>
    </row>
    <row r="324" spans="7:7" s="182" customFormat="1">
      <c r="G324" s="183"/>
    </row>
    <row r="325" spans="7:7" s="182" customFormat="1">
      <c r="G325" s="183"/>
    </row>
    <row r="326" spans="7:7" s="182" customFormat="1">
      <c r="G326" s="183"/>
    </row>
    <row r="327" spans="7:7" s="182" customFormat="1">
      <c r="G327" s="183"/>
    </row>
    <row r="328" spans="7:7" s="182" customFormat="1">
      <c r="G328" s="183"/>
    </row>
    <row r="329" spans="7:7" s="182" customFormat="1">
      <c r="G329" s="183"/>
    </row>
    <row r="330" spans="7:7" s="182" customFormat="1">
      <c r="G330" s="183"/>
    </row>
    <row r="331" spans="7:7" s="182" customFormat="1">
      <c r="G331" s="183"/>
    </row>
    <row r="332" spans="7:7" s="182" customFormat="1">
      <c r="G332" s="183"/>
    </row>
    <row r="333" spans="7:7" s="182" customFormat="1">
      <c r="G333" s="183"/>
    </row>
    <row r="334" spans="7:7" s="182" customFormat="1">
      <c r="G334" s="183"/>
    </row>
    <row r="335" spans="7:7" s="182" customFormat="1">
      <c r="G335" s="183"/>
    </row>
    <row r="336" spans="7:7" s="182" customFormat="1">
      <c r="G336" s="183"/>
    </row>
    <row r="337" spans="7:7" s="182" customFormat="1">
      <c r="G337" s="183"/>
    </row>
    <row r="338" spans="7:7" s="182" customFormat="1">
      <c r="G338" s="183"/>
    </row>
    <row r="339" spans="7:7" s="182" customFormat="1">
      <c r="G339" s="183"/>
    </row>
    <row r="340" spans="7:7" s="182" customFormat="1">
      <c r="G340" s="183"/>
    </row>
    <row r="341" spans="7:7" s="182" customFormat="1">
      <c r="G341" s="183"/>
    </row>
    <row r="342" spans="7:7" s="182" customFormat="1">
      <c r="G342" s="183"/>
    </row>
    <row r="343" spans="7:7" s="182" customFormat="1">
      <c r="G343" s="183"/>
    </row>
    <row r="344" spans="7:7" s="182" customFormat="1">
      <c r="G344" s="183"/>
    </row>
    <row r="345" spans="7:7" s="182" customFormat="1">
      <c r="G345" s="183"/>
    </row>
    <row r="346" spans="7:7" s="182" customFormat="1">
      <c r="G346" s="183"/>
    </row>
    <row r="347" spans="7:7" s="182" customFormat="1">
      <c r="G347" s="183"/>
    </row>
    <row r="348" spans="7:7" s="182" customFormat="1">
      <c r="G348" s="183"/>
    </row>
    <row r="349" spans="7:7" s="182" customFormat="1">
      <c r="G349" s="183"/>
    </row>
    <row r="350" spans="7:7" s="182" customFormat="1">
      <c r="G350" s="183"/>
    </row>
    <row r="351" spans="7:7" s="182" customFormat="1">
      <c r="G351" s="183"/>
    </row>
    <row r="352" spans="7:7" s="182" customFormat="1">
      <c r="G352" s="183"/>
    </row>
    <row r="353" spans="7:7" s="182" customFormat="1">
      <c r="G353" s="183"/>
    </row>
    <row r="354" spans="7:7" s="182" customFormat="1">
      <c r="G354" s="183"/>
    </row>
    <row r="355" spans="7:7" s="182" customFormat="1">
      <c r="G355" s="183"/>
    </row>
    <row r="356" spans="7:7" s="182" customFormat="1">
      <c r="G356" s="183"/>
    </row>
    <row r="357" spans="7:7" s="182" customFormat="1">
      <c r="G357" s="183"/>
    </row>
    <row r="358" spans="7:7" s="182" customFormat="1">
      <c r="G358" s="183"/>
    </row>
    <row r="359" spans="7:7" s="182" customFormat="1">
      <c r="G359" s="183"/>
    </row>
    <row r="360" spans="7:7" s="182" customFormat="1">
      <c r="G360" s="183"/>
    </row>
    <row r="361" spans="7:7" s="182" customFormat="1">
      <c r="G361" s="183"/>
    </row>
    <row r="362" spans="7:7" s="182" customFormat="1">
      <c r="G362" s="183"/>
    </row>
    <row r="363" spans="7:7" s="182" customFormat="1">
      <c r="G363" s="183"/>
    </row>
    <row r="364" spans="7:7" s="182" customFormat="1">
      <c r="G364" s="183"/>
    </row>
    <row r="365" spans="7:7" s="182" customFormat="1">
      <c r="G365" s="183"/>
    </row>
    <row r="366" spans="7:7" s="182" customFormat="1">
      <c r="G366" s="183"/>
    </row>
    <row r="367" spans="7:7" s="182" customFormat="1">
      <c r="G367" s="183"/>
    </row>
    <row r="368" spans="7:7" s="182" customFormat="1">
      <c r="G368" s="183"/>
    </row>
    <row r="369" spans="7:7" s="182" customFormat="1">
      <c r="G369" s="183"/>
    </row>
    <row r="370" spans="7:7" s="182" customFormat="1">
      <c r="G370" s="183"/>
    </row>
    <row r="371" spans="7:7" s="182" customFormat="1">
      <c r="G371" s="183"/>
    </row>
    <row r="372" spans="7:7" s="182" customFormat="1">
      <c r="G372" s="183"/>
    </row>
    <row r="373" spans="7:7" s="182" customFormat="1">
      <c r="G373" s="183"/>
    </row>
    <row r="374" spans="7:7" s="182" customFormat="1">
      <c r="G374" s="183"/>
    </row>
    <row r="375" spans="7:7" s="182" customFormat="1">
      <c r="G375" s="183"/>
    </row>
    <row r="376" spans="7:7" s="182" customFormat="1">
      <c r="G376" s="183"/>
    </row>
    <row r="377" spans="7:7" s="182" customFormat="1">
      <c r="G377" s="183"/>
    </row>
    <row r="378" spans="7:7" s="182" customFormat="1">
      <c r="G378" s="183"/>
    </row>
    <row r="379" spans="7:7" s="182" customFormat="1">
      <c r="G379" s="183"/>
    </row>
    <row r="380" spans="7:7" s="182" customFormat="1">
      <c r="G380" s="183"/>
    </row>
    <row r="381" spans="7:7" s="182" customFormat="1">
      <c r="G381" s="183"/>
    </row>
    <row r="382" spans="7:7" s="182" customFormat="1">
      <c r="G382" s="183"/>
    </row>
    <row r="383" spans="7:7" s="182" customFormat="1">
      <c r="G383" s="183"/>
    </row>
    <row r="384" spans="7:7" s="182" customFormat="1">
      <c r="G384" s="183"/>
    </row>
    <row r="385" spans="7:7" s="182" customFormat="1">
      <c r="G385" s="183"/>
    </row>
    <row r="386" spans="7:7" s="182" customFormat="1">
      <c r="G386" s="183"/>
    </row>
    <row r="387" spans="7:7" s="182" customFormat="1">
      <c r="G387" s="183"/>
    </row>
    <row r="388" spans="7:7" s="182" customFormat="1">
      <c r="G388" s="183"/>
    </row>
    <row r="389" spans="7:7" s="182" customFormat="1">
      <c r="G389" s="183"/>
    </row>
    <row r="390" spans="7:7" s="182" customFormat="1">
      <c r="G390" s="183"/>
    </row>
    <row r="391" spans="7:7" s="182" customFormat="1">
      <c r="G391" s="183"/>
    </row>
    <row r="392" spans="7:7" s="182" customFormat="1">
      <c r="G392" s="183"/>
    </row>
    <row r="393" spans="7:7" s="182" customFormat="1">
      <c r="G393" s="183"/>
    </row>
    <row r="394" spans="7:7" s="182" customFormat="1">
      <c r="G394" s="183"/>
    </row>
    <row r="395" spans="7:7" s="182" customFormat="1">
      <c r="G395" s="183"/>
    </row>
    <row r="396" spans="7:7" s="182" customFormat="1">
      <c r="G396" s="183"/>
    </row>
    <row r="397" spans="7:7" s="182" customFormat="1">
      <c r="G397" s="183"/>
    </row>
    <row r="398" spans="7:7" s="182" customFormat="1">
      <c r="G398" s="183"/>
    </row>
    <row r="399" spans="7:7" s="182" customFormat="1">
      <c r="G399" s="183"/>
    </row>
    <row r="400" spans="7:7" s="182" customFormat="1">
      <c r="G400" s="183"/>
    </row>
    <row r="401" spans="7:7" s="182" customFormat="1">
      <c r="G401" s="183"/>
    </row>
    <row r="402" spans="7:7" s="182" customFormat="1">
      <c r="G402" s="183"/>
    </row>
    <row r="403" spans="7:7" s="182" customFormat="1">
      <c r="G403" s="183"/>
    </row>
    <row r="404" spans="7:7" s="182" customFormat="1">
      <c r="G404" s="183"/>
    </row>
    <row r="405" spans="7:7" s="182" customFormat="1">
      <c r="G405" s="183"/>
    </row>
    <row r="406" spans="7:7" s="182" customFormat="1">
      <c r="G406" s="183"/>
    </row>
    <row r="407" spans="7:7" s="182" customFormat="1">
      <c r="G407" s="183"/>
    </row>
    <row r="408" spans="7:7" s="182" customFormat="1">
      <c r="G408" s="183"/>
    </row>
    <row r="409" spans="7:7" s="182" customFormat="1">
      <c r="G409" s="183"/>
    </row>
    <row r="410" spans="7:7" s="182" customFormat="1">
      <c r="G410" s="183"/>
    </row>
    <row r="411" spans="7:7" s="182" customFormat="1">
      <c r="G411" s="183"/>
    </row>
    <row r="412" spans="7:7" s="182" customFormat="1">
      <c r="G412" s="183"/>
    </row>
    <row r="413" spans="7:7" s="182" customFormat="1">
      <c r="G413" s="183"/>
    </row>
    <row r="414" spans="7:7" s="182" customFormat="1">
      <c r="G414" s="183"/>
    </row>
    <row r="415" spans="7:7" s="182" customFormat="1">
      <c r="G415" s="183"/>
    </row>
    <row r="416" spans="7:7" s="182" customFormat="1">
      <c r="G416" s="183"/>
    </row>
    <row r="417" spans="7:7" s="182" customFormat="1">
      <c r="G417" s="183"/>
    </row>
    <row r="418" spans="7:7" s="182" customFormat="1">
      <c r="G418" s="183"/>
    </row>
    <row r="419" spans="7:7" s="182" customFormat="1">
      <c r="G419" s="183"/>
    </row>
    <row r="420" spans="7:7" s="182" customFormat="1">
      <c r="G420" s="183"/>
    </row>
    <row r="421" spans="7:7" s="182" customFormat="1">
      <c r="G421" s="183"/>
    </row>
    <row r="422" spans="7:7" s="182" customFormat="1">
      <c r="G422" s="183"/>
    </row>
    <row r="423" spans="7:7" s="182" customFormat="1">
      <c r="G423" s="183"/>
    </row>
    <row r="424" spans="7:7" s="182" customFormat="1">
      <c r="G424" s="183"/>
    </row>
    <row r="425" spans="7:7" s="182" customFormat="1">
      <c r="G425" s="183"/>
    </row>
    <row r="426" spans="7:7" s="182" customFormat="1">
      <c r="G426" s="183"/>
    </row>
    <row r="427" spans="7:7" s="182" customFormat="1">
      <c r="G427" s="183"/>
    </row>
    <row r="428" spans="7:7" s="182" customFormat="1">
      <c r="G428" s="183"/>
    </row>
    <row r="429" spans="7:7" s="182" customFormat="1">
      <c r="G429" s="183"/>
    </row>
    <row r="430" spans="7:7" s="182" customFormat="1">
      <c r="G430" s="183"/>
    </row>
    <row r="431" spans="7:7" s="182" customFormat="1">
      <c r="G431" s="183"/>
    </row>
    <row r="432" spans="7:7" s="182" customFormat="1">
      <c r="G432" s="183"/>
    </row>
    <row r="433" spans="7:7" s="182" customFormat="1">
      <c r="G433" s="183"/>
    </row>
    <row r="434" spans="7:7" s="182" customFormat="1">
      <c r="G434" s="183"/>
    </row>
    <row r="435" spans="7:7" s="182" customFormat="1">
      <c r="G435" s="183"/>
    </row>
    <row r="436" spans="7:7" s="182" customFormat="1">
      <c r="G436" s="183"/>
    </row>
    <row r="437" spans="7:7" s="182" customFormat="1">
      <c r="G437" s="183"/>
    </row>
    <row r="438" spans="7:7" s="182" customFormat="1">
      <c r="G438" s="183"/>
    </row>
    <row r="439" spans="7:7" s="182" customFormat="1">
      <c r="G439" s="183"/>
    </row>
    <row r="440" spans="7:7" s="182" customFormat="1">
      <c r="G440" s="183"/>
    </row>
    <row r="441" spans="7:7" s="182" customFormat="1">
      <c r="G441" s="183"/>
    </row>
    <row r="442" spans="7:7" s="182" customFormat="1">
      <c r="G442" s="183"/>
    </row>
    <row r="443" spans="7:7" s="182" customFormat="1">
      <c r="G443" s="183"/>
    </row>
    <row r="444" spans="7:7" s="182" customFormat="1">
      <c r="G444" s="183"/>
    </row>
    <row r="445" spans="7:7" s="182" customFormat="1">
      <c r="G445" s="183"/>
    </row>
    <row r="446" spans="7:7" s="182" customFormat="1">
      <c r="G446" s="183"/>
    </row>
    <row r="447" spans="7:7" s="182" customFormat="1">
      <c r="G447" s="183"/>
    </row>
    <row r="448" spans="7:7" s="182" customFormat="1">
      <c r="G448" s="183"/>
    </row>
    <row r="449" spans="7:7" s="182" customFormat="1">
      <c r="G449" s="183"/>
    </row>
    <row r="450" spans="7:7" s="182" customFormat="1">
      <c r="G450" s="183"/>
    </row>
    <row r="451" spans="7:7" s="182" customFormat="1">
      <c r="G451" s="183"/>
    </row>
    <row r="452" spans="7:7" s="182" customFormat="1">
      <c r="G452" s="183"/>
    </row>
    <row r="453" spans="7:7" s="182" customFormat="1">
      <c r="G453" s="183"/>
    </row>
    <row r="454" spans="7:7" s="182" customFormat="1">
      <c r="G454" s="183"/>
    </row>
    <row r="455" spans="7:7" s="182" customFormat="1">
      <c r="G455" s="183"/>
    </row>
    <row r="456" spans="7:7" s="182" customFormat="1">
      <c r="G456" s="183"/>
    </row>
    <row r="457" spans="7:7" s="182" customFormat="1">
      <c r="G457" s="183"/>
    </row>
    <row r="458" spans="7:7" s="182" customFormat="1">
      <c r="G458" s="183"/>
    </row>
    <row r="459" spans="7:7" s="182" customFormat="1">
      <c r="G459" s="183"/>
    </row>
    <row r="460" spans="7:7" s="182" customFormat="1">
      <c r="G460" s="183"/>
    </row>
    <row r="461" spans="7:7" s="182" customFormat="1">
      <c r="G461" s="183"/>
    </row>
    <row r="462" spans="7:7" s="182" customFormat="1">
      <c r="G462" s="183"/>
    </row>
    <row r="463" spans="7:7" s="182" customFormat="1">
      <c r="G463" s="183"/>
    </row>
    <row r="464" spans="7:7" s="182" customFormat="1">
      <c r="G464" s="183"/>
    </row>
    <row r="465" spans="7:7" s="182" customFormat="1">
      <c r="G465" s="183"/>
    </row>
    <row r="466" spans="7:7" s="182" customFormat="1">
      <c r="G466" s="183"/>
    </row>
    <row r="467" spans="7:7" s="182" customFormat="1">
      <c r="G467" s="183"/>
    </row>
    <row r="468" spans="7:7" s="182" customFormat="1">
      <c r="G468" s="183"/>
    </row>
    <row r="469" spans="7:7" s="182" customFormat="1">
      <c r="G469" s="183"/>
    </row>
    <row r="470" spans="7:7" s="182" customFormat="1">
      <c r="G470" s="183"/>
    </row>
    <row r="471" spans="7:7" s="182" customFormat="1">
      <c r="G471" s="183"/>
    </row>
    <row r="472" spans="7:7" s="182" customFormat="1">
      <c r="G472" s="183"/>
    </row>
    <row r="473" spans="7:7" s="182" customFormat="1">
      <c r="G473" s="183"/>
    </row>
    <row r="474" spans="7:7" s="182" customFormat="1">
      <c r="G474" s="183"/>
    </row>
    <row r="475" spans="7:7" s="182" customFormat="1">
      <c r="G475" s="183"/>
    </row>
    <row r="476" spans="7:7" s="182" customFormat="1">
      <c r="G476" s="183"/>
    </row>
    <row r="477" spans="7:7" s="182" customFormat="1">
      <c r="G477" s="183"/>
    </row>
    <row r="478" spans="7:7" s="182" customFormat="1">
      <c r="G478" s="183"/>
    </row>
    <row r="479" spans="7:7" s="182" customFormat="1">
      <c r="G479" s="183"/>
    </row>
    <row r="480" spans="7:7" s="182" customFormat="1">
      <c r="G480" s="183"/>
    </row>
    <row r="481" spans="7:7" s="182" customFormat="1">
      <c r="G481" s="183"/>
    </row>
    <row r="482" spans="7:7" s="182" customFormat="1">
      <c r="G482" s="183"/>
    </row>
    <row r="483" spans="7:7" s="182" customFormat="1">
      <c r="G483" s="183"/>
    </row>
    <row r="484" spans="7:7" s="182" customFormat="1">
      <c r="G484" s="183"/>
    </row>
    <row r="485" spans="7:7" s="182" customFormat="1">
      <c r="G485" s="183"/>
    </row>
    <row r="486" spans="7:7" s="182" customFormat="1">
      <c r="G486" s="183"/>
    </row>
    <row r="487" spans="7:7" s="182" customFormat="1">
      <c r="G487" s="183"/>
    </row>
    <row r="488" spans="7:7" s="182" customFormat="1">
      <c r="G488" s="183"/>
    </row>
    <row r="489" spans="7:7" s="182" customFormat="1">
      <c r="G489" s="183"/>
    </row>
    <row r="490" spans="7:7" s="182" customFormat="1">
      <c r="G490" s="183"/>
    </row>
    <row r="491" spans="7:7" s="182" customFormat="1">
      <c r="G491" s="183"/>
    </row>
    <row r="492" spans="7:7" s="182" customFormat="1">
      <c r="G492" s="183"/>
    </row>
    <row r="493" spans="7:7" s="182" customFormat="1">
      <c r="G493" s="183"/>
    </row>
    <row r="494" spans="7:7" s="182" customFormat="1">
      <c r="G494" s="183"/>
    </row>
    <row r="495" spans="7:7" s="182" customFormat="1">
      <c r="G495" s="183"/>
    </row>
    <row r="496" spans="7:7" s="182" customFormat="1">
      <c r="G496" s="183"/>
    </row>
    <row r="497" spans="7:7" s="182" customFormat="1">
      <c r="G497" s="183"/>
    </row>
    <row r="498" spans="7:7" s="182" customFormat="1">
      <c r="G498" s="183"/>
    </row>
    <row r="499" spans="7:7" s="182" customFormat="1">
      <c r="G499" s="183"/>
    </row>
    <row r="500" spans="7:7" s="182" customFormat="1">
      <c r="G500" s="183"/>
    </row>
    <row r="501" spans="7:7" s="182" customFormat="1">
      <c r="G501" s="183"/>
    </row>
    <row r="502" spans="7:7" s="182" customFormat="1">
      <c r="G502" s="183"/>
    </row>
    <row r="503" spans="7:7" s="182" customFormat="1">
      <c r="G503" s="183"/>
    </row>
    <row r="504" spans="7:7" s="182" customFormat="1">
      <c r="G504" s="183"/>
    </row>
    <row r="505" spans="7:7" s="182" customFormat="1">
      <c r="G505" s="183"/>
    </row>
    <row r="506" spans="7:7" s="182" customFormat="1">
      <c r="G506" s="183"/>
    </row>
    <row r="507" spans="7:7" s="182" customFormat="1">
      <c r="G507" s="183"/>
    </row>
    <row r="508" spans="7:7" s="182" customFormat="1">
      <c r="G508" s="183"/>
    </row>
    <row r="509" spans="7:7" s="182" customFormat="1">
      <c r="G509" s="183"/>
    </row>
    <row r="510" spans="7:7" s="182" customFormat="1">
      <c r="G510" s="183"/>
    </row>
    <row r="511" spans="7:7" s="182" customFormat="1">
      <c r="G511" s="183"/>
    </row>
    <row r="512" spans="7:7" s="182" customFormat="1">
      <c r="G512" s="183"/>
    </row>
    <row r="513" spans="7:7" s="182" customFormat="1">
      <c r="G513" s="183"/>
    </row>
    <row r="514" spans="7:7" s="182" customFormat="1">
      <c r="G514" s="183"/>
    </row>
    <row r="515" spans="7:7" s="182" customFormat="1">
      <c r="G515" s="183"/>
    </row>
    <row r="516" spans="7:7" s="182" customFormat="1">
      <c r="G516" s="183"/>
    </row>
    <row r="517" spans="7:7" s="182" customFormat="1">
      <c r="G517" s="183"/>
    </row>
    <row r="518" spans="7:7" s="182" customFormat="1">
      <c r="G518" s="183"/>
    </row>
    <row r="519" spans="7:7" s="182" customFormat="1">
      <c r="G519" s="183"/>
    </row>
    <row r="520" spans="7:7" s="182" customFormat="1">
      <c r="G520" s="183"/>
    </row>
    <row r="521" spans="7:7" s="182" customFormat="1">
      <c r="G521" s="183"/>
    </row>
    <row r="522" spans="7:7" s="182" customFormat="1">
      <c r="G522" s="183"/>
    </row>
    <row r="523" spans="7:7" s="182" customFormat="1">
      <c r="G523" s="183"/>
    </row>
    <row r="524" spans="7:7" s="182" customFormat="1">
      <c r="G524" s="183"/>
    </row>
    <row r="525" spans="7:7" s="182" customFormat="1">
      <c r="G525" s="183"/>
    </row>
    <row r="526" spans="7:7" s="182" customFormat="1">
      <c r="G526" s="183"/>
    </row>
    <row r="527" spans="7:7" s="182" customFormat="1">
      <c r="G527" s="183"/>
    </row>
    <row r="528" spans="7:7" s="182" customFormat="1">
      <c r="G528" s="183"/>
    </row>
    <row r="529" spans="7:7" s="182" customFormat="1">
      <c r="G529" s="183"/>
    </row>
    <row r="530" spans="7:7" s="182" customFormat="1">
      <c r="G530" s="183"/>
    </row>
    <row r="531" spans="7:7" s="182" customFormat="1">
      <c r="G531" s="183"/>
    </row>
    <row r="532" spans="7:7" s="182" customFormat="1">
      <c r="G532" s="183"/>
    </row>
    <row r="533" spans="7:7" s="182" customFormat="1">
      <c r="G533" s="183"/>
    </row>
    <row r="534" spans="7:7" s="182" customFormat="1">
      <c r="G534" s="183"/>
    </row>
    <row r="535" spans="7:7" s="182" customFormat="1">
      <c r="G535" s="183"/>
    </row>
    <row r="536" spans="7:7" s="182" customFormat="1">
      <c r="G536" s="183"/>
    </row>
    <row r="537" spans="7:7" s="182" customFormat="1">
      <c r="G537" s="183"/>
    </row>
    <row r="538" spans="7:7" s="182" customFormat="1">
      <c r="G538" s="183"/>
    </row>
    <row r="539" spans="7:7" s="182" customFormat="1">
      <c r="G539" s="183"/>
    </row>
    <row r="540" spans="7:7" s="182" customFormat="1">
      <c r="G540" s="183"/>
    </row>
    <row r="541" spans="7:7" s="182" customFormat="1">
      <c r="G541" s="183"/>
    </row>
    <row r="542" spans="7:7" s="182" customFormat="1">
      <c r="G542" s="183"/>
    </row>
    <row r="543" spans="7:7" s="182" customFormat="1">
      <c r="G543" s="183"/>
    </row>
    <row r="544" spans="7:7" s="182" customFormat="1">
      <c r="G544" s="183"/>
    </row>
    <row r="545" spans="7:7" s="182" customFormat="1">
      <c r="G545" s="183"/>
    </row>
    <row r="546" spans="7:7" s="182" customFormat="1">
      <c r="G546" s="183"/>
    </row>
    <row r="547" spans="7:7" s="182" customFormat="1">
      <c r="G547" s="183"/>
    </row>
    <row r="548" spans="7:7" s="182" customFormat="1">
      <c r="G548" s="183"/>
    </row>
    <row r="549" spans="7:7" s="182" customFormat="1">
      <c r="G549" s="183"/>
    </row>
    <row r="550" spans="7:7" s="182" customFormat="1">
      <c r="G550" s="183"/>
    </row>
    <row r="551" spans="7:7" s="182" customFormat="1">
      <c r="G551" s="183"/>
    </row>
    <row r="552" spans="7:7" s="182" customFormat="1">
      <c r="G552" s="183"/>
    </row>
    <row r="553" spans="7:7" s="182" customFormat="1">
      <c r="G553" s="183"/>
    </row>
    <row r="554" spans="7:7" s="182" customFormat="1">
      <c r="G554" s="183"/>
    </row>
    <row r="555" spans="7:7" s="182" customFormat="1">
      <c r="G555" s="183"/>
    </row>
    <row r="556" spans="7:7" s="182" customFormat="1">
      <c r="G556" s="183"/>
    </row>
    <row r="557" spans="7:7" s="182" customFormat="1">
      <c r="G557" s="183"/>
    </row>
    <row r="558" spans="7:7" s="182" customFormat="1">
      <c r="G558" s="183"/>
    </row>
    <row r="559" spans="7:7" s="182" customFormat="1">
      <c r="G559" s="183"/>
    </row>
    <row r="560" spans="7:7" s="182" customFormat="1">
      <c r="G560" s="183"/>
    </row>
    <row r="561" spans="7:7" s="182" customFormat="1">
      <c r="G561" s="183"/>
    </row>
    <row r="562" spans="7:7" s="182" customFormat="1">
      <c r="G562" s="183"/>
    </row>
    <row r="563" spans="7:7" s="182" customFormat="1">
      <c r="G563" s="183"/>
    </row>
    <row r="564" spans="7:7" s="182" customFormat="1">
      <c r="G564" s="183"/>
    </row>
    <row r="565" spans="7:7" s="182" customFormat="1">
      <c r="G565" s="183"/>
    </row>
    <row r="566" spans="7:7" s="182" customFormat="1">
      <c r="G566" s="183"/>
    </row>
    <row r="567" spans="7:7" s="182" customFormat="1">
      <c r="G567" s="183"/>
    </row>
    <row r="568" spans="7:7" s="182" customFormat="1">
      <c r="G568" s="183"/>
    </row>
    <row r="569" spans="7:7" s="182" customFormat="1">
      <c r="G569" s="183"/>
    </row>
    <row r="570" spans="7:7" s="182" customFormat="1">
      <c r="G570" s="183"/>
    </row>
    <row r="571" spans="7:7" s="182" customFormat="1">
      <c r="G571" s="183"/>
    </row>
    <row r="572" spans="7:7" s="182" customFormat="1">
      <c r="G572" s="183"/>
    </row>
    <row r="573" spans="7:7" s="182" customFormat="1">
      <c r="G573" s="183"/>
    </row>
    <row r="574" spans="7:7" s="182" customFormat="1">
      <c r="G574" s="183"/>
    </row>
    <row r="575" spans="7:7" s="182" customFormat="1">
      <c r="G575" s="183"/>
    </row>
    <row r="576" spans="7:7" s="182" customFormat="1">
      <c r="G576" s="183"/>
    </row>
    <row r="577" spans="7:7" s="182" customFormat="1">
      <c r="G577" s="183"/>
    </row>
    <row r="578" spans="7:7" s="182" customFormat="1">
      <c r="G578" s="183"/>
    </row>
    <row r="579" spans="7:7" s="182" customFormat="1">
      <c r="G579" s="183"/>
    </row>
    <row r="580" spans="7:7" s="182" customFormat="1">
      <c r="G580" s="183"/>
    </row>
    <row r="581" spans="7:7" s="182" customFormat="1">
      <c r="G581" s="183"/>
    </row>
    <row r="582" spans="7:7" s="182" customFormat="1">
      <c r="G582" s="183"/>
    </row>
    <row r="583" spans="7:7" s="182" customFormat="1">
      <c r="G583" s="183"/>
    </row>
    <row r="584" spans="7:7" s="182" customFormat="1">
      <c r="G584" s="183"/>
    </row>
    <row r="585" spans="7:7" s="182" customFormat="1">
      <c r="G585" s="183"/>
    </row>
    <row r="586" spans="7:7" s="182" customFormat="1">
      <c r="G586" s="183"/>
    </row>
    <row r="587" spans="7:7" s="182" customFormat="1">
      <c r="G587" s="183"/>
    </row>
    <row r="588" spans="7:7" s="182" customFormat="1">
      <c r="G588" s="183"/>
    </row>
    <row r="589" spans="7:7" s="182" customFormat="1">
      <c r="G589" s="183"/>
    </row>
    <row r="590" spans="7:7" s="182" customFormat="1">
      <c r="G590" s="183"/>
    </row>
    <row r="591" spans="7:7" s="182" customFormat="1">
      <c r="G591" s="183"/>
    </row>
    <row r="592" spans="7:7" s="182" customFormat="1">
      <c r="G592" s="183"/>
    </row>
    <row r="593" spans="7:7" s="182" customFormat="1">
      <c r="G593" s="183"/>
    </row>
    <row r="594" spans="7:7" s="182" customFormat="1">
      <c r="G594" s="183"/>
    </row>
    <row r="595" spans="7:7" s="182" customFormat="1">
      <c r="G595" s="183"/>
    </row>
    <row r="596" spans="7:7" s="182" customFormat="1">
      <c r="G596" s="183"/>
    </row>
    <row r="597" spans="7:7" s="182" customFormat="1">
      <c r="G597" s="183"/>
    </row>
    <row r="598" spans="7:7" s="182" customFormat="1">
      <c r="G598" s="183"/>
    </row>
    <row r="599" spans="7:7" s="182" customFormat="1">
      <c r="G599" s="183"/>
    </row>
    <row r="600" spans="7:7" s="182" customFormat="1">
      <c r="G600" s="183"/>
    </row>
    <row r="601" spans="7:7" s="182" customFormat="1">
      <c r="G601" s="183"/>
    </row>
    <row r="602" spans="7:7" s="182" customFormat="1">
      <c r="G602" s="183"/>
    </row>
    <row r="603" spans="7:7" s="182" customFormat="1">
      <c r="G603" s="183"/>
    </row>
    <row r="604" spans="7:7" s="182" customFormat="1">
      <c r="G604" s="183"/>
    </row>
    <row r="605" spans="7:7" s="182" customFormat="1">
      <c r="G605" s="183"/>
    </row>
    <row r="606" spans="7:7" s="182" customFormat="1">
      <c r="G606" s="183"/>
    </row>
    <row r="607" spans="7:7" s="182" customFormat="1">
      <c r="G607" s="183"/>
    </row>
    <row r="608" spans="7:7" s="182" customFormat="1">
      <c r="G608" s="183"/>
    </row>
    <row r="609" spans="7:7" s="182" customFormat="1">
      <c r="G609" s="183"/>
    </row>
    <row r="610" spans="7:7" s="182" customFormat="1">
      <c r="G610" s="183"/>
    </row>
    <row r="611" spans="7:7" s="182" customFormat="1">
      <c r="G611" s="183"/>
    </row>
    <row r="612" spans="7:7" s="182" customFormat="1">
      <c r="G612" s="183"/>
    </row>
    <row r="613" spans="7:7" s="182" customFormat="1">
      <c r="G613" s="183"/>
    </row>
    <row r="614" spans="7:7" s="182" customFormat="1">
      <c r="G614" s="183"/>
    </row>
    <row r="615" spans="7:7" s="182" customFormat="1">
      <c r="G615" s="183"/>
    </row>
    <row r="616" spans="7:7" s="182" customFormat="1">
      <c r="G616" s="183"/>
    </row>
    <row r="617" spans="7:7" s="182" customFormat="1">
      <c r="G617" s="183"/>
    </row>
    <row r="618" spans="7:7" s="182" customFormat="1">
      <c r="G618" s="183"/>
    </row>
    <row r="619" spans="7:7" s="182" customFormat="1">
      <c r="G619" s="183"/>
    </row>
    <row r="620" spans="7:7" s="182" customFormat="1">
      <c r="G620" s="183"/>
    </row>
    <row r="621" spans="7:7" s="182" customFormat="1">
      <c r="G621" s="183"/>
    </row>
    <row r="622" spans="7:7" s="182" customFormat="1">
      <c r="G622" s="183"/>
    </row>
    <row r="623" spans="7:7" s="182" customFormat="1">
      <c r="G623" s="183"/>
    </row>
    <row r="624" spans="7:7" s="182" customFormat="1">
      <c r="G624" s="183"/>
    </row>
    <row r="625" spans="7:7" s="182" customFormat="1">
      <c r="G625" s="183"/>
    </row>
    <row r="626" spans="7:7" s="182" customFormat="1">
      <c r="G626" s="183"/>
    </row>
    <row r="627" spans="7:7" s="182" customFormat="1">
      <c r="G627" s="183"/>
    </row>
    <row r="628" spans="7:7" s="182" customFormat="1">
      <c r="G628" s="183"/>
    </row>
    <row r="629" spans="7:7" s="182" customFormat="1">
      <c r="G629" s="183"/>
    </row>
    <row r="630" spans="7:7" s="182" customFormat="1">
      <c r="G630" s="183"/>
    </row>
    <row r="631" spans="7:7" s="182" customFormat="1">
      <c r="G631" s="183"/>
    </row>
    <row r="632" spans="7:7" s="182" customFormat="1">
      <c r="G632" s="183"/>
    </row>
    <row r="633" spans="7:7" s="182" customFormat="1">
      <c r="G633" s="183"/>
    </row>
    <row r="634" spans="7:7" s="182" customFormat="1">
      <c r="G634" s="183"/>
    </row>
    <row r="635" spans="7:7" s="182" customFormat="1">
      <c r="G635" s="183"/>
    </row>
    <row r="636" spans="7:7" s="182" customFormat="1">
      <c r="G636" s="183"/>
    </row>
    <row r="637" spans="7:7" s="182" customFormat="1">
      <c r="G637" s="183"/>
    </row>
    <row r="638" spans="7:7" s="182" customFormat="1">
      <c r="G638" s="183"/>
    </row>
    <row r="639" spans="7:7" s="182" customFormat="1">
      <c r="G639" s="183"/>
    </row>
    <row r="640" spans="7:7" s="182" customFormat="1">
      <c r="G640" s="183"/>
    </row>
    <row r="641" spans="7:7" s="182" customFormat="1">
      <c r="G641" s="183"/>
    </row>
    <row r="642" spans="7:7" s="182" customFormat="1">
      <c r="G642" s="183"/>
    </row>
    <row r="643" spans="7:7" s="182" customFormat="1">
      <c r="G643" s="183"/>
    </row>
    <row r="644" spans="7:7" s="182" customFormat="1">
      <c r="G644" s="183"/>
    </row>
    <row r="645" spans="7:7" s="182" customFormat="1">
      <c r="G645" s="183"/>
    </row>
    <row r="646" spans="7:7" s="182" customFormat="1">
      <c r="G646" s="183"/>
    </row>
    <row r="647" spans="7:7" s="182" customFormat="1">
      <c r="G647" s="183"/>
    </row>
    <row r="648" spans="7:7" s="182" customFormat="1">
      <c r="G648" s="183"/>
    </row>
    <row r="649" spans="7:7" s="182" customFormat="1">
      <c r="G649" s="183"/>
    </row>
    <row r="650" spans="7:7" s="182" customFormat="1">
      <c r="G650" s="183"/>
    </row>
    <row r="651" spans="7:7" s="182" customFormat="1">
      <c r="G651" s="183"/>
    </row>
    <row r="652" spans="7:7" s="182" customFormat="1">
      <c r="G652" s="183"/>
    </row>
    <row r="653" spans="7:7" s="182" customFormat="1">
      <c r="G653" s="183"/>
    </row>
    <row r="654" spans="7:7" s="182" customFormat="1">
      <c r="G654" s="183"/>
    </row>
    <row r="655" spans="7:7" s="182" customFormat="1">
      <c r="G655" s="183"/>
    </row>
    <row r="656" spans="7:7" s="182" customFormat="1">
      <c r="G656" s="183"/>
    </row>
    <row r="657" spans="7:7" s="182" customFormat="1">
      <c r="G657" s="183"/>
    </row>
    <row r="658" spans="7:7" s="182" customFormat="1">
      <c r="G658" s="183"/>
    </row>
    <row r="659" spans="7:7" s="182" customFormat="1">
      <c r="G659" s="183"/>
    </row>
    <row r="660" spans="7:7" s="182" customFormat="1">
      <c r="G660" s="183"/>
    </row>
    <row r="661" spans="7:7" s="182" customFormat="1">
      <c r="G661" s="183"/>
    </row>
    <row r="662" spans="7:7" s="182" customFormat="1">
      <c r="G662" s="183"/>
    </row>
    <row r="663" spans="7:7" s="182" customFormat="1">
      <c r="G663" s="183"/>
    </row>
    <row r="664" spans="7:7" s="182" customFormat="1">
      <c r="G664" s="183"/>
    </row>
    <row r="665" spans="7:7" s="182" customFormat="1">
      <c r="G665" s="183"/>
    </row>
    <row r="666" spans="7:7" s="182" customFormat="1">
      <c r="G666" s="183"/>
    </row>
    <row r="667" spans="7:7" s="182" customFormat="1">
      <c r="G667" s="183"/>
    </row>
    <row r="668" spans="7:7" s="182" customFormat="1">
      <c r="G668" s="183"/>
    </row>
    <row r="669" spans="7:7" s="182" customFormat="1">
      <c r="G669" s="183"/>
    </row>
    <row r="670" spans="7:7" s="182" customFormat="1">
      <c r="G670" s="183"/>
    </row>
    <row r="671" spans="7:7" s="182" customFormat="1">
      <c r="G671" s="183"/>
    </row>
    <row r="672" spans="7:7" s="182" customFormat="1">
      <c r="G672" s="183"/>
    </row>
    <row r="673" spans="7:7" s="182" customFormat="1">
      <c r="G673" s="183"/>
    </row>
    <row r="674" spans="7:7" s="182" customFormat="1">
      <c r="G674" s="183"/>
    </row>
    <row r="675" spans="7:7" s="182" customFormat="1">
      <c r="G675" s="183"/>
    </row>
    <row r="676" spans="7:7" s="182" customFormat="1">
      <c r="G676" s="183"/>
    </row>
    <row r="677" spans="7:7" s="182" customFormat="1">
      <c r="G677" s="183"/>
    </row>
    <row r="678" spans="7:7" s="182" customFormat="1">
      <c r="G678" s="183"/>
    </row>
    <row r="679" spans="7:7" s="182" customFormat="1">
      <c r="G679" s="183"/>
    </row>
    <row r="680" spans="7:7" s="182" customFormat="1">
      <c r="G680" s="183"/>
    </row>
    <row r="681" spans="7:7" s="182" customFormat="1">
      <c r="G681" s="183"/>
    </row>
    <row r="682" spans="7:7" s="182" customFormat="1">
      <c r="G682" s="183"/>
    </row>
    <row r="683" spans="7:7" s="182" customFormat="1">
      <c r="G683" s="183"/>
    </row>
    <row r="684" spans="7:7" s="182" customFormat="1">
      <c r="G684" s="183"/>
    </row>
    <row r="685" spans="7:7" s="182" customFormat="1">
      <c r="G685" s="183"/>
    </row>
    <row r="686" spans="7:7" s="182" customFormat="1">
      <c r="G686" s="183"/>
    </row>
    <row r="687" spans="7:7" s="182" customFormat="1">
      <c r="G687" s="183"/>
    </row>
    <row r="688" spans="7:7" s="182" customFormat="1">
      <c r="G688" s="183"/>
    </row>
    <row r="689" spans="7:7" s="182" customFormat="1">
      <c r="G689" s="183"/>
    </row>
    <row r="690" spans="7:7" s="182" customFormat="1">
      <c r="G690" s="183"/>
    </row>
    <row r="691" spans="7:7" s="182" customFormat="1">
      <c r="G691" s="183"/>
    </row>
    <row r="692" spans="7:7" s="182" customFormat="1">
      <c r="G692" s="183"/>
    </row>
    <row r="693" spans="7:7" s="182" customFormat="1">
      <c r="G693" s="183"/>
    </row>
    <row r="694" spans="7:7" s="182" customFormat="1">
      <c r="G694" s="183"/>
    </row>
    <row r="695" spans="7:7" s="182" customFormat="1">
      <c r="G695" s="183"/>
    </row>
    <row r="696" spans="7:7" s="182" customFormat="1">
      <c r="G696" s="183"/>
    </row>
    <row r="697" spans="7:7" s="182" customFormat="1">
      <c r="G697" s="183"/>
    </row>
    <row r="698" spans="7:7" s="182" customFormat="1">
      <c r="G698" s="183"/>
    </row>
    <row r="699" spans="7:7" s="182" customFormat="1">
      <c r="G699" s="183"/>
    </row>
    <row r="700" spans="7:7" s="182" customFormat="1">
      <c r="G700" s="183"/>
    </row>
    <row r="701" spans="7:7" s="182" customFormat="1">
      <c r="G701" s="183"/>
    </row>
    <row r="702" spans="7:7" s="182" customFormat="1">
      <c r="G702" s="183"/>
    </row>
    <row r="703" spans="7:7" s="182" customFormat="1">
      <c r="G703" s="183"/>
    </row>
    <row r="704" spans="7:7" s="182" customFormat="1">
      <c r="G704" s="183"/>
    </row>
    <row r="705" spans="7:7" s="182" customFormat="1">
      <c r="G705" s="183"/>
    </row>
    <row r="706" spans="7:7" s="182" customFormat="1">
      <c r="G706" s="183"/>
    </row>
    <row r="707" spans="7:7" s="182" customFormat="1">
      <c r="G707" s="183"/>
    </row>
    <row r="708" spans="7:7" s="182" customFormat="1">
      <c r="G708" s="183"/>
    </row>
    <row r="709" spans="7:7" s="182" customFormat="1">
      <c r="G709" s="183"/>
    </row>
    <row r="710" spans="7:7" s="182" customFormat="1">
      <c r="G710" s="183"/>
    </row>
    <row r="711" spans="7:7" s="182" customFormat="1">
      <c r="G711" s="183"/>
    </row>
    <row r="712" spans="7:7" s="182" customFormat="1">
      <c r="G712" s="183"/>
    </row>
    <row r="713" spans="7:7" s="182" customFormat="1">
      <c r="G713" s="183"/>
    </row>
    <row r="714" spans="7:7" s="182" customFormat="1">
      <c r="G714" s="183"/>
    </row>
    <row r="715" spans="7:7" s="182" customFormat="1">
      <c r="G715" s="183"/>
    </row>
    <row r="716" spans="7:7" s="182" customFormat="1">
      <c r="G716" s="183"/>
    </row>
    <row r="717" spans="7:7" s="182" customFormat="1">
      <c r="G717" s="183"/>
    </row>
    <row r="718" spans="7:7" s="182" customFormat="1">
      <c r="G718" s="183"/>
    </row>
    <row r="719" spans="7:7" s="182" customFormat="1">
      <c r="G719" s="183"/>
    </row>
    <row r="720" spans="7:7" s="182" customFormat="1">
      <c r="G720" s="183"/>
    </row>
    <row r="721" spans="7:7" s="182" customFormat="1">
      <c r="G721" s="183"/>
    </row>
    <row r="722" spans="7:7" s="182" customFormat="1">
      <c r="G722" s="183"/>
    </row>
    <row r="723" spans="7:7" s="182" customFormat="1">
      <c r="G723" s="183"/>
    </row>
    <row r="724" spans="7:7" s="182" customFormat="1">
      <c r="G724" s="183"/>
    </row>
    <row r="725" spans="7:7" s="182" customFormat="1">
      <c r="G725" s="183"/>
    </row>
    <row r="726" spans="7:7" s="182" customFormat="1">
      <c r="G726" s="183"/>
    </row>
    <row r="727" spans="7:7" s="182" customFormat="1">
      <c r="G727" s="183"/>
    </row>
    <row r="728" spans="7:7" s="182" customFormat="1">
      <c r="G728" s="183"/>
    </row>
    <row r="729" spans="7:7" s="182" customFormat="1">
      <c r="G729" s="183"/>
    </row>
    <row r="730" spans="7:7" s="182" customFormat="1">
      <c r="G730" s="183"/>
    </row>
    <row r="731" spans="7:7" s="182" customFormat="1">
      <c r="G731" s="183"/>
    </row>
    <row r="732" spans="7:7" s="182" customFormat="1">
      <c r="G732" s="183"/>
    </row>
    <row r="733" spans="7:7" s="182" customFormat="1">
      <c r="G733" s="183"/>
    </row>
    <row r="734" spans="7:7" s="182" customFormat="1">
      <c r="G734" s="183"/>
    </row>
    <row r="735" spans="7:7" s="182" customFormat="1">
      <c r="G735" s="183"/>
    </row>
    <row r="736" spans="7:7" s="182" customFormat="1">
      <c r="G736" s="183"/>
    </row>
    <row r="737" spans="7:7" s="182" customFormat="1">
      <c r="G737" s="183"/>
    </row>
    <row r="738" spans="7:7" s="182" customFormat="1">
      <c r="G738" s="183"/>
    </row>
    <row r="739" spans="7:7" s="182" customFormat="1">
      <c r="G739" s="183"/>
    </row>
    <row r="740" spans="7:7" s="182" customFormat="1">
      <c r="G740" s="183"/>
    </row>
    <row r="741" spans="7:7" s="182" customFormat="1">
      <c r="G741" s="183"/>
    </row>
    <row r="742" spans="7:7" s="182" customFormat="1">
      <c r="G742" s="183"/>
    </row>
    <row r="743" spans="7:7" s="182" customFormat="1">
      <c r="G743" s="183"/>
    </row>
    <row r="744" spans="7:7" s="182" customFormat="1">
      <c r="G744" s="183"/>
    </row>
    <row r="745" spans="7:7" s="182" customFormat="1">
      <c r="G745" s="183"/>
    </row>
    <row r="746" spans="7:7" s="182" customFormat="1">
      <c r="G746" s="183"/>
    </row>
    <row r="747" spans="7:7" s="182" customFormat="1">
      <c r="G747" s="183"/>
    </row>
    <row r="748" spans="7:7" s="182" customFormat="1">
      <c r="G748" s="183"/>
    </row>
    <row r="749" spans="7:7" s="182" customFormat="1">
      <c r="G749" s="183"/>
    </row>
    <row r="750" spans="7:7" s="182" customFormat="1">
      <c r="G750" s="183"/>
    </row>
    <row r="751" spans="7:7" s="182" customFormat="1">
      <c r="G751" s="183"/>
    </row>
    <row r="752" spans="7:7" s="182" customFormat="1">
      <c r="G752" s="183"/>
    </row>
    <row r="753" spans="7:7" s="182" customFormat="1">
      <c r="G753" s="183"/>
    </row>
    <row r="754" spans="7:7" s="182" customFormat="1">
      <c r="G754" s="183"/>
    </row>
    <row r="755" spans="7:7" s="182" customFormat="1">
      <c r="G755" s="183"/>
    </row>
    <row r="756" spans="7:7" s="182" customFormat="1">
      <c r="G756" s="183"/>
    </row>
    <row r="757" spans="7:7" s="182" customFormat="1">
      <c r="G757" s="183"/>
    </row>
    <row r="758" spans="7:7" s="182" customFormat="1">
      <c r="G758" s="183"/>
    </row>
    <row r="759" spans="7:7" s="182" customFormat="1">
      <c r="G759" s="183"/>
    </row>
    <row r="760" spans="7:7" s="182" customFormat="1">
      <c r="G760" s="183"/>
    </row>
    <row r="761" spans="7:7" s="182" customFormat="1">
      <c r="G761" s="183"/>
    </row>
    <row r="762" spans="7:7" s="182" customFormat="1">
      <c r="G762" s="183"/>
    </row>
    <row r="763" spans="7:7" s="182" customFormat="1">
      <c r="G763" s="183"/>
    </row>
    <row r="764" spans="7:7" s="182" customFormat="1">
      <c r="G764" s="183"/>
    </row>
    <row r="765" spans="7:7" s="182" customFormat="1">
      <c r="G765" s="183"/>
    </row>
    <row r="766" spans="7:7" s="182" customFormat="1">
      <c r="G766" s="183"/>
    </row>
    <row r="767" spans="7:7" s="182" customFormat="1">
      <c r="G767" s="183"/>
    </row>
    <row r="768" spans="7:7" s="182" customFormat="1">
      <c r="G768" s="183"/>
    </row>
    <row r="769" spans="7:7" s="182" customFormat="1">
      <c r="G769" s="183"/>
    </row>
    <row r="770" spans="7:7" s="182" customFormat="1">
      <c r="G770" s="183"/>
    </row>
    <row r="771" spans="7:7" s="182" customFormat="1">
      <c r="G771" s="183"/>
    </row>
    <row r="772" spans="7:7" s="182" customFormat="1">
      <c r="G772" s="183"/>
    </row>
    <row r="773" spans="7:7" s="182" customFormat="1">
      <c r="G773" s="183"/>
    </row>
    <row r="774" spans="7:7" s="182" customFormat="1">
      <c r="G774" s="183"/>
    </row>
    <row r="775" spans="7:7" s="182" customFormat="1">
      <c r="G775" s="183"/>
    </row>
    <row r="776" spans="7:7" s="182" customFormat="1">
      <c r="G776" s="183"/>
    </row>
    <row r="777" spans="7:7" s="182" customFormat="1">
      <c r="G777" s="183"/>
    </row>
    <row r="778" spans="7:7" s="182" customFormat="1">
      <c r="G778" s="183"/>
    </row>
    <row r="779" spans="7:7" s="182" customFormat="1">
      <c r="G779" s="183"/>
    </row>
    <row r="780" spans="7:7" s="182" customFormat="1">
      <c r="G780" s="183"/>
    </row>
    <row r="781" spans="7:7" s="182" customFormat="1">
      <c r="G781" s="183"/>
    </row>
    <row r="782" spans="7:7" s="182" customFormat="1">
      <c r="G782" s="183"/>
    </row>
    <row r="783" spans="7:7" s="182" customFormat="1">
      <c r="G783" s="183"/>
    </row>
    <row r="784" spans="7:7" s="182" customFormat="1">
      <c r="G784" s="183"/>
    </row>
    <row r="785" spans="7:7" s="182" customFormat="1">
      <c r="G785" s="183"/>
    </row>
    <row r="786" spans="7:7" s="182" customFormat="1">
      <c r="G786" s="183"/>
    </row>
    <row r="787" spans="7:7" s="182" customFormat="1">
      <c r="G787" s="183"/>
    </row>
    <row r="788" spans="7:7" s="182" customFormat="1">
      <c r="G788" s="183"/>
    </row>
    <row r="789" spans="7:7" s="182" customFormat="1">
      <c r="G789" s="183"/>
    </row>
    <row r="790" spans="7:7" s="182" customFormat="1">
      <c r="G790" s="183"/>
    </row>
    <row r="791" spans="7:7" s="182" customFormat="1">
      <c r="G791" s="183"/>
    </row>
    <row r="792" spans="7:7" s="182" customFormat="1">
      <c r="G792" s="183"/>
    </row>
    <row r="793" spans="7:7" s="182" customFormat="1">
      <c r="G793" s="183"/>
    </row>
    <row r="794" spans="7:7" s="182" customFormat="1">
      <c r="G794" s="183"/>
    </row>
    <row r="795" spans="7:7" s="182" customFormat="1">
      <c r="G795" s="183"/>
    </row>
    <row r="796" spans="7:7" s="182" customFormat="1">
      <c r="G796" s="183"/>
    </row>
    <row r="797" spans="7:7" s="182" customFormat="1">
      <c r="G797" s="183"/>
    </row>
    <row r="798" spans="7:7" s="182" customFormat="1">
      <c r="G798" s="183"/>
    </row>
    <row r="799" spans="7:7" s="182" customFormat="1">
      <c r="G799" s="183"/>
    </row>
    <row r="800" spans="7:7" s="182" customFormat="1">
      <c r="G800" s="183"/>
    </row>
    <row r="801" spans="7:7" s="182" customFormat="1">
      <c r="G801" s="183"/>
    </row>
    <row r="802" spans="7:7" s="182" customFormat="1">
      <c r="G802" s="183"/>
    </row>
    <row r="803" spans="7:7" s="182" customFormat="1">
      <c r="G803" s="183"/>
    </row>
    <row r="804" spans="7:7" s="182" customFormat="1">
      <c r="G804" s="183"/>
    </row>
    <row r="805" spans="7:7" s="182" customFormat="1">
      <c r="G805" s="183"/>
    </row>
    <row r="806" spans="7:7" s="182" customFormat="1">
      <c r="G806" s="183"/>
    </row>
    <row r="807" spans="7:7" s="182" customFormat="1">
      <c r="G807" s="183"/>
    </row>
    <row r="808" spans="7:7" s="182" customFormat="1">
      <c r="G808" s="183"/>
    </row>
    <row r="809" spans="7:7" s="182" customFormat="1">
      <c r="G809" s="183"/>
    </row>
    <row r="810" spans="7:7" s="182" customFormat="1">
      <c r="G810" s="183"/>
    </row>
    <row r="811" spans="7:7" s="182" customFormat="1">
      <c r="G811" s="183"/>
    </row>
    <row r="812" spans="7:7" s="182" customFormat="1">
      <c r="G812" s="183"/>
    </row>
    <row r="813" spans="7:7" s="182" customFormat="1">
      <c r="G813" s="183"/>
    </row>
    <row r="814" spans="7:7" s="182" customFormat="1">
      <c r="G814" s="183"/>
    </row>
    <row r="815" spans="7:7" s="182" customFormat="1">
      <c r="G815" s="183"/>
    </row>
    <row r="816" spans="7:7" s="182" customFormat="1">
      <c r="G816" s="183"/>
    </row>
    <row r="817" spans="7:7" s="182" customFormat="1">
      <c r="G817" s="183"/>
    </row>
    <row r="818" spans="7:7" s="182" customFormat="1">
      <c r="G818" s="183"/>
    </row>
    <row r="819" spans="7:7" s="182" customFormat="1">
      <c r="G819" s="183"/>
    </row>
    <row r="820" spans="7:7" s="182" customFormat="1">
      <c r="G820" s="183"/>
    </row>
    <row r="821" spans="7:7" s="182" customFormat="1">
      <c r="G821" s="183"/>
    </row>
    <row r="822" spans="7:7" s="182" customFormat="1">
      <c r="G822" s="183"/>
    </row>
    <row r="823" spans="7:7" s="182" customFormat="1">
      <c r="G823" s="183"/>
    </row>
    <row r="824" spans="7:7" s="182" customFormat="1">
      <c r="G824" s="183"/>
    </row>
    <row r="825" spans="7:7" s="182" customFormat="1">
      <c r="G825" s="183"/>
    </row>
    <row r="826" spans="7:7" s="182" customFormat="1">
      <c r="G826" s="183"/>
    </row>
    <row r="827" spans="7:7" s="182" customFormat="1">
      <c r="G827" s="183"/>
    </row>
    <row r="828" spans="7:7" s="182" customFormat="1">
      <c r="G828" s="183"/>
    </row>
    <row r="829" spans="7:7" s="182" customFormat="1">
      <c r="G829" s="183"/>
    </row>
    <row r="830" spans="7:7" s="182" customFormat="1">
      <c r="G830" s="183"/>
    </row>
    <row r="831" spans="7:7" s="182" customFormat="1">
      <c r="G831" s="183"/>
    </row>
    <row r="832" spans="7:7" s="182" customFormat="1">
      <c r="G832" s="183"/>
    </row>
    <row r="833" spans="7:7" s="182" customFormat="1">
      <c r="G833" s="183"/>
    </row>
    <row r="834" spans="7:7" s="182" customFormat="1">
      <c r="G834" s="183"/>
    </row>
    <row r="835" spans="7:7" s="182" customFormat="1">
      <c r="G835" s="183"/>
    </row>
    <row r="836" spans="7:7" s="182" customFormat="1">
      <c r="G836" s="183"/>
    </row>
    <row r="837" spans="7:7" s="182" customFormat="1">
      <c r="G837" s="183"/>
    </row>
    <row r="838" spans="7:7" s="182" customFormat="1">
      <c r="G838" s="183"/>
    </row>
    <row r="839" spans="7:7" s="182" customFormat="1">
      <c r="G839" s="183"/>
    </row>
    <row r="840" spans="7:7" s="182" customFormat="1">
      <c r="G840" s="183"/>
    </row>
    <row r="841" spans="7:7" s="182" customFormat="1">
      <c r="G841" s="183"/>
    </row>
    <row r="842" spans="7:7" s="182" customFormat="1">
      <c r="G842" s="183"/>
    </row>
    <row r="843" spans="7:7" s="182" customFormat="1">
      <c r="G843" s="183"/>
    </row>
    <row r="844" spans="7:7" s="182" customFormat="1">
      <c r="G844" s="183"/>
    </row>
    <row r="845" spans="7:7" s="182" customFormat="1">
      <c r="G845" s="183"/>
    </row>
    <row r="846" spans="7:7" s="182" customFormat="1">
      <c r="G846" s="183"/>
    </row>
    <row r="847" spans="7:7" s="182" customFormat="1">
      <c r="G847" s="183"/>
    </row>
    <row r="848" spans="7:7" s="182" customFormat="1">
      <c r="G848" s="183"/>
    </row>
    <row r="849" spans="7:7" s="182" customFormat="1">
      <c r="G849" s="183"/>
    </row>
    <row r="850" spans="7:7" s="182" customFormat="1">
      <c r="G850" s="183"/>
    </row>
    <row r="851" spans="7:7" s="182" customFormat="1">
      <c r="G851" s="183"/>
    </row>
    <row r="852" spans="7:7" s="182" customFormat="1">
      <c r="G852" s="183"/>
    </row>
    <row r="853" spans="7:7" s="182" customFormat="1">
      <c r="G853" s="183"/>
    </row>
    <row r="854" spans="7:7" s="182" customFormat="1">
      <c r="G854" s="183"/>
    </row>
    <row r="855" spans="7:7" s="182" customFormat="1">
      <c r="G855" s="183"/>
    </row>
    <row r="856" spans="7:7" s="182" customFormat="1">
      <c r="G856" s="183"/>
    </row>
    <row r="857" spans="7:7" s="182" customFormat="1">
      <c r="G857" s="183"/>
    </row>
    <row r="858" spans="7:7" s="182" customFormat="1">
      <c r="G858" s="183"/>
    </row>
    <row r="859" spans="7:7" s="182" customFormat="1">
      <c r="G859" s="183"/>
    </row>
    <row r="860" spans="7:7" s="182" customFormat="1">
      <c r="G860" s="183"/>
    </row>
    <row r="861" spans="7:7" s="182" customFormat="1">
      <c r="G861" s="183"/>
    </row>
    <row r="862" spans="7:7" s="182" customFormat="1">
      <c r="G862" s="183"/>
    </row>
    <row r="863" spans="7:7" s="182" customFormat="1">
      <c r="G863" s="183"/>
    </row>
    <row r="864" spans="7:7" s="182" customFormat="1">
      <c r="G864" s="183"/>
    </row>
    <row r="865" spans="7:7" s="182" customFormat="1">
      <c r="G865" s="183"/>
    </row>
    <row r="866" spans="7:7" s="182" customFormat="1">
      <c r="G866" s="183"/>
    </row>
    <row r="867" spans="7:7" s="182" customFormat="1">
      <c r="G867" s="183"/>
    </row>
    <row r="868" spans="7:7" s="182" customFormat="1">
      <c r="G868" s="183"/>
    </row>
    <row r="869" spans="7:7" s="182" customFormat="1">
      <c r="G869" s="183"/>
    </row>
    <row r="870" spans="7:7" s="182" customFormat="1">
      <c r="G870" s="183"/>
    </row>
    <row r="871" spans="7:7" s="182" customFormat="1">
      <c r="G871" s="183"/>
    </row>
    <row r="872" spans="7:7" s="182" customFormat="1">
      <c r="G872" s="183"/>
    </row>
    <row r="873" spans="7:7" s="182" customFormat="1">
      <c r="G873" s="183"/>
    </row>
    <row r="874" spans="7:7" s="182" customFormat="1">
      <c r="G874" s="183"/>
    </row>
    <row r="875" spans="7:7" s="182" customFormat="1">
      <c r="G875" s="183"/>
    </row>
    <row r="876" spans="7:7" s="182" customFormat="1">
      <c r="G876" s="183"/>
    </row>
    <row r="877" spans="7:7" s="182" customFormat="1">
      <c r="G877" s="183"/>
    </row>
    <row r="878" spans="7:7" s="182" customFormat="1">
      <c r="G878" s="183"/>
    </row>
    <row r="879" spans="7:7" s="182" customFormat="1">
      <c r="G879" s="183"/>
    </row>
    <row r="880" spans="7:7" s="182" customFormat="1">
      <c r="G880" s="183"/>
    </row>
    <row r="881" spans="7:7" s="182" customFormat="1">
      <c r="G881" s="183"/>
    </row>
    <row r="882" spans="7:7" s="182" customFormat="1">
      <c r="G882" s="183"/>
    </row>
    <row r="883" spans="7:7" s="182" customFormat="1">
      <c r="G883" s="183"/>
    </row>
    <row r="884" spans="7:7" s="182" customFormat="1">
      <c r="G884" s="183"/>
    </row>
    <row r="885" spans="7:7" s="182" customFormat="1">
      <c r="G885" s="183"/>
    </row>
    <row r="886" spans="7:7" s="182" customFormat="1">
      <c r="G886" s="183"/>
    </row>
    <row r="887" spans="7:7" s="182" customFormat="1">
      <c r="G887" s="183"/>
    </row>
    <row r="888" spans="7:7" s="182" customFormat="1">
      <c r="G888" s="183"/>
    </row>
    <row r="889" spans="7:7" s="182" customFormat="1">
      <c r="G889" s="183"/>
    </row>
    <row r="890" spans="7:7" s="182" customFormat="1">
      <c r="G890" s="183"/>
    </row>
    <row r="891" spans="7:7" s="182" customFormat="1">
      <c r="G891" s="183"/>
    </row>
    <row r="892" spans="7:7" s="182" customFormat="1">
      <c r="G892" s="183"/>
    </row>
    <row r="893" spans="7:7" s="182" customFormat="1">
      <c r="G893" s="183"/>
    </row>
    <row r="894" spans="7:7" s="182" customFormat="1">
      <c r="G894" s="183"/>
    </row>
    <row r="895" spans="7:7" s="182" customFormat="1">
      <c r="G895" s="183"/>
    </row>
    <row r="896" spans="7:7" s="182" customFormat="1">
      <c r="G896" s="183"/>
    </row>
    <row r="897" spans="7:7" s="182" customFormat="1">
      <c r="G897" s="183"/>
    </row>
    <row r="898" spans="7:7" s="182" customFormat="1">
      <c r="G898" s="183"/>
    </row>
    <row r="899" spans="7:7" s="182" customFormat="1">
      <c r="G899" s="183"/>
    </row>
    <row r="900" spans="7:7" s="182" customFormat="1">
      <c r="G900" s="183"/>
    </row>
    <row r="901" spans="7:7" s="182" customFormat="1">
      <c r="G901" s="183"/>
    </row>
    <row r="902" spans="7:7" s="182" customFormat="1">
      <c r="G902" s="183"/>
    </row>
    <row r="903" spans="7:7" s="182" customFormat="1">
      <c r="G903" s="183"/>
    </row>
    <row r="904" spans="7:7" s="182" customFormat="1">
      <c r="G904" s="183"/>
    </row>
    <row r="905" spans="7:7" s="182" customFormat="1">
      <c r="G905" s="183"/>
    </row>
    <row r="906" spans="7:7" s="182" customFormat="1">
      <c r="G906" s="183"/>
    </row>
    <row r="907" spans="7:7" s="182" customFormat="1">
      <c r="G907" s="183"/>
    </row>
    <row r="908" spans="7:7" s="182" customFormat="1">
      <c r="G908" s="183"/>
    </row>
    <row r="909" spans="7:7" s="182" customFormat="1">
      <c r="G909" s="183"/>
    </row>
    <row r="910" spans="7:7" s="182" customFormat="1">
      <c r="G910" s="183"/>
    </row>
    <row r="911" spans="7:7" s="182" customFormat="1">
      <c r="G911" s="183"/>
    </row>
    <row r="912" spans="7:7" s="182" customFormat="1">
      <c r="G912" s="183"/>
    </row>
    <row r="913" spans="7:7" s="182" customFormat="1">
      <c r="G913" s="183"/>
    </row>
    <row r="914" spans="7:7" s="182" customFormat="1">
      <c r="G914" s="183"/>
    </row>
    <row r="915" spans="7:7" s="182" customFormat="1">
      <c r="G915" s="183"/>
    </row>
    <row r="916" spans="7:7" s="182" customFormat="1">
      <c r="G916" s="183"/>
    </row>
    <row r="917" spans="7:7" s="182" customFormat="1">
      <c r="G917" s="183"/>
    </row>
    <row r="918" spans="7:7" s="182" customFormat="1">
      <c r="G918" s="183"/>
    </row>
    <row r="919" spans="7:7" s="182" customFormat="1">
      <c r="G919" s="183"/>
    </row>
    <row r="920" spans="7:7" s="182" customFormat="1">
      <c r="G920" s="183"/>
    </row>
    <row r="921" spans="7:7" s="182" customFormat="1">
      <c r="G921" s="183"/>
    </row>
    <row r="922" spans="7:7" s="182" customFormat="1">
      <c r="G922" s="183"/>
    </row>
    <row r="923" spans="7:7" s="182" customFormat="1">
      <c r="G923" s="183"/>
    </row>
    <row r="924" spans="7:7" s="182" customFormat="1">
      <c r="G924" s="183"/>
    </row>
    <row r="925" spans="7:7" s="182" customFormat="1">
      <c r="G925" s="183"/>
    </row>
    <row r="926" spans="7:7" s="182" customFormat="1">
      <c r="G926" s="183"/>
    </row>
    <row r="927" spans="7:7" s="182" customFormat="1">
      <c r="G927" s="183"/>
    </row>
    <row r="928" spans="7:7" s="182" customFormat="1">
      <c r="G928" s="183"/>
    </row>
    <row r="929" spans="7:7" s="182" customFormat="1">
      <c r="G929" s="183"/>
    </row>
    <row r="930" spans="7:7" s="182" customFormat="1">
      <c r="G930" s="183"/>
    </row>
    <row r="931" spans="7:7" s="182" customFormat="1">
      <c r="G931" s="183"/>
    </row>
    <row r="932" spans="7:7" s="182" customFormat="1">
      <c r="G932" s="183"/>
    </row>
    <row r="933" spans="7:7" s="182" customFormat="1">
      <c r="G933" s="183"/>
    </row>
    <row r="934" spans="7:7" s="182" customFormat="1">
      <c r="G934" s="183"/>
    </row>
    <row r="935" spans="7:7" s="182" customFormat="1">
      <c r="G935" s="183"/>
    </row>
    <row r="936" spans="7:7" s="182" customFormat="1">
      <c r="G936" s="183"/>
    </row>
    <row r="937" spans="7:7" s="182" customFormat="1">
      <c r="G937" s="183"/>
    </row>
    <row r="938" spans="7:7" s="182" customFormat="1">
      <c r="G938" s="183"/>
    </row>
    <row r="939" spans="7:7" s="182" customFormat="1">
      <c r="G939" s="183"/>
    </row>
    <row r="940" spans="7:7" s="182" customFormat="1">
      <c r="G940" s="183"/>
    </row>
    <row r="941" spans="7:7" s="182" customFormat="1">
      <c r="G941" s="183"/>
    </row>
    <row r="942" spans="7:7" s="182" customFormat="1">
      <c r="G942" s="183"/>
    </row>
    <row r="943" spans="7:7" s="182" customFormat="1">
      <c r="G943" s="183"/>
    </row>
    <row r="944" spans="7:7" s="182" customFormat="1">
      <c r="G944" s="183"/>
    </row>
    <row r="945" spans="7:7" s="182" customFormat="1">
      <c r="G945" s="183"/>
    </row>
    <row r="946" spans="7:7" s="182" customFormat="1">
      <c r="G946" s="183"/>
    </row>
    <row r="947" spans="7:7" s="182" customFormat="1">
      <c r="G947" s="183"/>
    </row>
    <row r="948" spans="7:7" s="182" customFormat="1">
      <c r="G948" s="183"/>
    </row>
    <row r="949" spans="7:7" s="182" customFormat="1">
      <c r="G949" s="183"/>
    </row>
    <row r="950" spans="7:7" s="182" customFormat="1">
      <c r="G950" s="183"/>
    </row>
    <row r="951" spans="7:7" s="182" customFormat="1">
      <c r="G951" s="183"/>
    </row>
    <row r="952" spans="7:7" s="182" customFormat="1">
      <c r="G952" s="183"/>
    </row>
    <row r="953" spans="7:7" s="182" customFormat="1">
      <c r="G953" s="183"/>
    </row>
    <row r="954" spans="7:7" s="182" customFormat="1">
      <c r="G954" s="183"/>
    </row>
    <row r="955" spans="7:7" s="182" customFormat="1">
      <c r="G955" s="183"/>
    </row>
    <row r="956" spans="7:7" s="182" customFormat="1">
      <c r="G956" s="183"/>
    </row>
    <row r="957" spans="7:7" s="182" customFormat="1">
      <c r="G957" s="183"/>
    </row>
    <row r="958" spans="7:7" s="182" customFormat="1">
      <c r="G958" s="183"/>
    </row>
    <row r="959" spans="7:7" s="182" customFormat="1">
      <c r="G959" s="183"/>
    </row>
    <row r="960" spans="7:7" s="182" customFormat="1">
      <c r="G960" s="183"/>
    </row>
    <row r="961" spans="7:7" s="182" customFormat="1">
      <c r="G961" s="183"/>
    </row>
    <row r="962" spans="7:7" s="182" customFormat="1">
      <c r="G962" s="183"/>
    </row>
    <row r="963" spans="7:7" s="182" customFormat="1">
      <c r="G963" s="183"/>
    </row>
    <row r="964" spans="7:7" s="182" customFormat="1">
      <c r="G964" s="183"/>
    </row>
    <row r="965" spans="7:7" s="182" customFormat="1">
      <c r="G965" s="183"/>
    </row>
    <row r="966" spans="7:7" s="182" customFormat="1">
      <c r="G966" s="183"/>
    </row>
    <row r="967" spans="7:7" s="182" customFormat="1">
      <c r="G967" s="183"/>
    </row>
    <row r="968" spans="7:7" s="182" customFormat="1">
      <c r="G968" s="183"/>
    </row>
    <row r="969" spans="7:7" s="182" customFormat="1">
      <c r="G969" s="183"/>
    </row>
    <row r="970" spans="7:7" s="182" customFormat="1">
      <c r="G970" s="183"/>
    </row>
    <row r="971" spans="7:7" s="182" customFormat="1">
      <c r="G971" s="183"/>
    </row>
    <row r="972" spans="7:7" s="182" customFormat="1">
      <c r="G972" s="183"/>
    </row>
    <row r="973" spans="7:7" s="182" customFormat="1">
      <c r="G973" s="183"/>
    </row>
    <row r="974" spans="7:7" s="182" customFormat="1">
      <c r="G974" s="183"/>
    </row>
    <row r="975" spans="7:7" s="182" customFormat="1">
      <c r="G975" s="183"/>
    </row>
    <row r="976" spans="7:7" s="182" customFormat="1">
      <c r="G976" s="183"/>
    </row>
    <row r="977" spans="7:7" s="182" customFormat="1">
      <c r="G977" s="183"/>
    </row>
    <row r="978" spans="7:7" s="182" customFormat="1">
      <c r="G978" s="183"/>
    </row>
    <row r="979" spans="7:7" s="182" customFormat="1">
      <c r="G979" s="183"/>
    </row>
    <row r="980" spans="7:7" s="182" customFormat="1">
      <c r="G980" s="183"/>
    </row>
    <row r="981" spans="7:7" s="182" customFormat="1">
      <c r="G981" s="183"/>
    </row>
    <row r="982" spans="7:7" s="182" customFormat="1">
      <c r="G982" s="183"/>
    </row>
    <row r="983" spans="7:7" s="182" customFormat="1">
      <c r="G983" s="183"/>
    </row>
    <row r="984" spans="7:7" s="182" customFormat="1">
      <c r="G984" s="183"/>
    </row>
    <row r="985" spans="7:7" s="182" customFormat="1">
      <c r="G985" s="183"/>
    </row>
    <row r="986" spans="7:7" s="182" customFormat="1">
      <c r="G986" s="183"/>
    </row>
    <row r="987" spans="7:7" s="182" customFormat="1">
      <c r="G987" s="183"/>
    </row>
    <row r="988" spans="7:7" s="182" customFormat="1">
      <c r="G988" s="183"/>
    </row>
    <row r="989" spans="7:7" s="182" customFormat="1">
      <c r="G989" s="183"/>
    </row>
    <row r="990" spans="7:7" s="182" customFormat="1">
      <c r="G990" s="183"/>
    </row>
    <row r="991" spans="7:7" s="182" customFormat="1">
      <c r="G991" s="183"/>
    </row>
    <row r="992" spans="7:7" s="182" customFormat="1">
      <c r="G992" s="183"/>
    </row>
    <row r="993" spans="7:7" s="182" customFormat="1">
      <c r="G993" s="183"/>
    </row>
    <row r="994" spans="7:7" s="182" customFormat="1">
      <c r="G994" s="183"/>
    </row>
    <row r="995" spans="7:7" s="182" customFormat="1">
      <c r="G995" s="183"/>
    </row>
    <row r="996" spans="7:7" s="182" customFormat="1">
      <c r="G996" s="183"/>
    </row>
    <row r="997" spans="7:7" s="182" customFormat="1">
      <c r="G997" s="183"/>
    </row>
    <row r="998" spans="7:7" s="182" customFormat="1">
      <c r="G998" s="183"/>
    </row>
    <row r="999" spans="7:7" s="182" customFormat="1">
      <c r="G999" s="183"/>
    </row>
    <row r="1000" spans="7:7" s="182" customFormat="1">
      <c r="G1000" s="183"/>
    </row>
    <row r="1001" spans="7:7" s="182" customFormat="1">
      <c r="G1001" s="183"/>
    </row>
    <row r="1002" spans="7:7" s="182" customFormat="1">
      <c r="G1002" s="183"/>
    </row>
    <row r="1003" spans="7:7" s="182" customFormat="1">
      <c r="G1003" s="183"/>
    </row>
    <row r="1004" spans="7:7" s="182" customFormat="1">
      <c r="G1004" s="183"/>
    </row>
    <row r="1005" spans="7:7" s="182" customFormat="1">
      <c r="G1005" s="183"/>
    </row>
    <row r="1006" spans="7:7" s="182" customFormat="1">
      <c r="G1006" s="183"/>
    </row>
    <row r="1007" spans="7:7" s="182" customFormat="1">
      <c r="G1007" s="183"/>
    </row>
    <row r="1008" spans="7:7" s="182" customFormat="1">
      <c r="G1008" s="183"/>
    </row>
    <row r="1009" spans="7:7" s="182" customFormat="1">
      <c r="G1009" s="183"/>
    </row>
    <row r="1010" spans="7:7" s="182" customFormat="1">
      <c r="G1010" s="183"/>
    </row>
    <row r="1011" spans="7:7" s="182" customFormat="1">
      <c r="G1011" s="183"/>
    </row>
    <row r="1012" spans="7:7" s="182" customFormat="1">
      <c r="G1012" s="183"/>
    </row>
    <row r="1013" spans="7:7" s="182" customFormat="1">
      <c r="G1013" s="183"/>
    </row>
    <row r="1014" spans="7:7" s="182" customFormat="1">
      <c r="G1014" s="183"/>
    </row>
    <row r="1015" spans="7:7" s="182" customFormat="1">
      <c r="G1015" s="183"/>
    </row>
    <row r="1016" spans="7:7" s="182" customFormat="1">
      <c r="G1016" s="183"/>
    </row>
    <row r="1017" spans="7:7" s="182" customFormat="1">
      <c r="G1017" s="183"/>
    </row>
    <row r="1018" spans="7:7" s="182" customFormat="1">
      <c r="G1018" s="183"/>
    </row>
    <row r="1019" spans="7:7" s="182" customFormat="1">
      <c r="G1019" s="183"/>
    </row>
    <row r="1020" spans="7:7" s="182" customFormat="1">
      <c r="G1020" s="183"/>
    </row>
    <row r="1021" spans="7:7" s="182" customFormat="1">
      <c r="G1021" s="183"/>
    </row>
    <row r="1022" spans="7:7" s="182" customFormat="1">
      <c r="G1022" s="183"/>
    </row>
    <row r="1023" spans="7:7" s="182" customFormat="1">
      <c r="G1023" s="183"/>
    </row>
    <row r="1024" spans="7:7" s="182" customFormat="1">
      <c r="G1024" s="183"/>
    </row>
    <row r="1025" spans="7:7" s="182" customFormat="1">
      <c r="G1025" s="183"/>
    </row>
    <row r="1026" spans="7:7" s="182" customFormat="1">
      <c r="G1026" s="183"/>
    </row>
    <row r="1027" spans="7:7" s="182" customFormat="1">
      <c r="G1027" s="183"/>
    </row>
    <row r="1028" spans="7:7" s="182" customFormat="1">
      <c r="G1028" s="183"/>
    </row>
    <row r="1029" spans="7:7" s="182" customFormat="1">
      <c r="G1029" s="183"/>
    </row>
    <row r="1030" spans="7:7" s="182" customFormat="1">
      <c r="G1030" s="183"/>
    </row>
    <row r="1031" spans="7:7" s="182" customFormat="1">
      <c r="G1031" s="183"/>
    </row>
    <row r="1032" spans="7:7" s="182" customFormat="1">
      <c r="G1032" s="183"/>
    </row>
    <row r="1033" spans="7:7" s="182" customFormat="1">
      <c r="G1033" s="183"/>
    </row>
    <row r="1034" spans="7:7" s="182" customFormat="1">
      <c r="G1034" s="183"/>
    </row>
    <row r="1035" spans="7:7" s="182" customFormat="1">
      <c r="G1035" s="183"/>
    </row>
    <row r="1036" spans="7:7" s="182" customFormat="1">
      <c r="G1036" s="183"/>
    </row>
    <row r="1037" spans="7:7" s="182" customFormat="1">
      <c r="G1037" s="183"/>
    </row>
    <row r="1038" spans="7:7" s="182" customFormat="1">
      <c r="G1038" s="183"/>
    </row>
    <row r="1039" spans="7:7" s="182" customFormat="1">
      <c r="G1039" s="183"/>
    </row>
    <row r="1040" spans="7:7" s="182" customFormat="1">
      <c r="G1040" s="183"/>
    </row>
    <row r="1041" spans="7:7" s="182" customFormat="1">
      <c r="G1041" s="183"/>
    </row>
    <row r="1042" spans="7:7" s="182" customFormat="1">
      <c r="G1042" s="183"/>
    </row>
    <row r="1043" spans="7:7" s="182" customFormat="1">
      <c r="G1043" s="183"/>
    </row>
    <row r="1044" spans="7:7" s="182" customFormat="1">
      <c r="G1044" s="183"/>
    </row>
    <row r="1045" spans="7:7" s="182" customFormat="1">
      <c r="G1045" s="183"/>
    </row>
    <row r="1046" spans="7:7" s="182" customFormat="1">
      <c r="G1046" s="183"/>
    </row>
    <row r="1047" spans="7:7" s="182" customFormat="1">
      <c r="G1047" s="183"/>
    </row>
    <row r="1048" spans="7:7" s="182" customFormat="1">
      <c r="G1048" s="183"/>
    </row>
    <row r="1049" spans="7:7" s="182" customFormat="1">
      <c r="G1049" s="183"/>
    </row>
    <row r="1050" spans="7:7" s="182" customFormat="1">
      <c r="G1050" s="183"/>
    </row>
    <row r="1051" spans="7:7" s="182" customFormat="1">
      <c r="G1051" s="183"/>
    </row>
    <row r="1052" spans="7:7" s="182" customFormat="1">
      <c r="G1052" s="183"/>
    </row>
    <row r="1053" spans="7:7" s="182" customFormat="1">
      <c r="G1053" s="183"/>
    </row>
    <row r="1054" spans="7:7" s="182" customFormat="1">
      <c r="G1054" s="183"/>
    </row>
    <row r="1055" spans="7:7" s="182" customFormat="1">
      <c r="G1055" s="183"/>
    </row>
    <row r="1056" spans="7:7" s="182" customFormat="1">
      <c r="G1056" s="183"/>
    </row>
    <row r="1057" spans="7:7" s="182" customFormat="1">
      <c r="G1057" s="183"/>
    </row>
    <row r="1058" spans="7:7" s="182" customFormat="1">
      <c r="G1058" s="183"/>
    </row>
    <row r="1059" spans="7:7" s="182" customFormat="1">
      <c r="G1059" s="183"/>
    </row>
    <row r="1060" spans="7:7" s="182" customFormat="1">
      <c r="G1060" s="183"/>
    </row>
    <row r="1061" spans="7:7" s="182" customFormat="1">
      <c r="G1061" s="183"/>
    </row>
    <row r="1062" spans="7:7" s="182" customFormat="1">
      <c r="G1062" s="183"/>
    </row>
    <row r="1063" spans="7:7" s="182" customFormat="1">
      <c r="G1063" s="183"/>
    </row>
    <row r="1064" spans="7:7" s="182" customFormat="1">
      <c r="G1064" s="183"/>
    </row>
    <row r="1065" spans="7:7" s="182" customFormat="1">
      <c r="G1065" s="183"/>
    </row>
    <row r="1066" spans="7:7" s="182" customFormat="1">
      <c r="G1066" s="183"/>
    </row>
    <row r="1067" spans="7:7" s="182" customFormat="1">
      <c r="G1067" s="183"/>
    </row>
    <row r="1068" spans="7:7" s="182" customFormat="1">
      <c r="G1068" s="183"/>
    </row>
    <row r="1069" spans="7:7" s="182" customFormat="1">
      <c r="G1069" s="183"/>
    </row>
    <row r="1070" spans="7:7" s="182" customFormat="1">
      <c r="G1070" s="183"/>
    </row>
    <row r="1071" spans="7:7" s="182" customFormat="1">
      <c r="G1071" s="183"/>
    </row>
    <row r="1072" spans="7:7" s="182" customFormat="1">
      <c r="G1072" s="183"/>
    </row>
    <row r="1073" spans="7:7" s="182" customFormat="1">
      <c r="G1073" s="183"/>
    </row>
    <row r="1074" spans="7:7" s="182" customFormat="1">
      <c r="G1074" s="183"/>
    </row>
    <row r="1075" spans="7:7" s="182" customFormat="1">
      <c r="G1075" s="183"/>
    </row>
    <row r="1076" spans="7:7" s="182" customFormat="1">
      <c r="G1076" s="183"/>
    </row>
    <row r="1077" spans="7:7" s="182" customFormat="1">
      <c r="G1077" s="183"/>
    </row>
    <row r="1078" spans="7:7" s="182" customFormat="1">
      <c r="G1078" s="183"/>
    </row>
    <row r="1079" spans="7:7" s="182" customFormat="1">
      <c r="G1079" s="183"/>
    </row>
    <row r="1080" spans="7:7" s="182" customFormat="1">
      <c r="G1080" s="183"/>
    </row>
    <row r="1081" spans="7:7" s="182" customFormat="1">
      <c r="G1081" s="183"/>
    </row>
    <row r="1082" spans="7:7" s="182" customFormat="1">
      <c r="G1082" s="183"/>
    </row>
    <row r="1083" spans="7:7" s="182" customFormat="1">
      <c r="G1083" s="183"/>
    </row>
    <row r="1084" spans="7:7" s="182" customFormat="1">
      <c r="G1084" s="183"/>
    </row>
    <row r="1085" spans="7:7" s="182" customFormat="1">
      <c r="G1085" s="183"/>
    </row>
    <row r="1086" spans="7:7" s="182" customFormat="1">
      <c r="G1086" s="183"/>
    </row>
    <row r="1087" spans="7:7" s="182" customFormat="1">
      <c r="G1087" s="183"/>
    </row>
    <row r="1088" spans="7:7" s="182" customFormat="1">
      <c r="G1088" s="183"/>
    </row>
    <row r="1089" spans="7:7" s="182" customFormat="1">
      <c r="G1089" s="183"/>
    </row>
    <row r="1090" spans="7:7" s="182" customFormat="1">
      <c r="G1090" s="183"/>
    </row>
    <row r="1091" spans="7:7" s="182" customFormat="1">
      <c r="G1091" s="183"/>
    </row>
    <row r="1092" spans="7:7" s="182" customFormat="1">
      <c r="G1092" s="183"/>
    </row>
    <row r="1093" spans="7:7" s="182" customFormat="1">
      <c r="G1093" s="183"/>
    </row>
    <row r="1094" spans="7:7" s="182" customFormat="1">
      <c r="G1094" s="183"/>
    </row>
    <row r="1095" spans="7:7" s="182" customFormat="1">
      <c r="G1095" s="183"/>
    </row>
    <row r="1096" spans="7:7" s="182" customFormat="1">
      <c r="G1096" s="183"/>
    </row>
    <row r="1097" spans="7:7" s="182" customFormat="1">
      <c r="G1097" s="183"/>
    </row>
    <row r="1098" spans="7:7" s="182" customFormat="1">
      <c r="G1098" s="183"/>
    </row>
    <row r="1099" spans="7:7" s="182" customFormat="1">
      <c r="G1099" s="183"/>
    </row>
    <row r="1100" spans="7:7" s="182" customFormat="1">
      <c r="G1100" s="183"/>
    </row>
    <row r="1101" spans="7:7" s="182" customFormat="1">
      <c r="G1101" s="183"/>
    </row>
    <row r="1102" spans="7:7" s="182" customFormat="1">
      <c r="G1102" s="183"/>
    </row>
    <row r="1103" spans="7:7" s="182" customFormat="1">
      <c r="G1103" s="183"/>
    </row>
    <row r="1104" spans="7:7" s="182" customFormat="1">
      <c r="G1104" s="183"/>
    </row>
    <row r="1105" spans="7:7" s="182" customFormat="1">
      <c r="G1105" s="183"/>
    </row>
    <row r="1106" spans="7:7" s="182" customFormat="1">
      <c r="G1106" s="183"/>
    </row>
    <row r="1107" spans="7:7" s="182" customFormat="1">
      <c r="G1107" s="183"/>
    </row>
    <row r="1108" spans="7:7" s="182" customFormat="1">
      <c r="G1108" s="183"/>
    </row>
    <row r="1109" spans="7:7" s="182" customFormat="1">
      <c r="G1109" s="183"/>
    </row>
    <row r="1110" spans="7:7" s="182" customFormat="1">
      <c r="G1110" s="183"/>
    </row>
    <row r="1111" spans="7:7" s="182" customFormat="1">
      <c r="G1111" s="183"/>
    </row>
    <row r="1112" spans="7:7" s="182" customFormat="1">
      <c r="G1112" s="183"/>
    </row>
    <row r="1113" spans="7:7" s="182" customFormat="1">
      <c r="G1113" s="183"/>
    </row>
    <row r="1114" spans="7:7" s="182" customFormat="1">
      <c r="G1114" s="183"/>
    </row>
    <row r="1115" spans="7:7" s="182" customFormat="1">
      <c r="G1115" s="183"/>
    </row>
    <row r="1116" spans="7:7" s="182" customFormat="1">
      <c r="G1116" s="183"/>
    </row>
    <row r="1117" spans="7:7" s="182" customFormat="1">
      <c r="G1117" s="183"/>
    </row>
    <row r="1118" spans="7:7" s="182" customFormat="1">
      <c r="G1118" s="183"/>
    </row>
    <row r="1119" spans="7:7" s="182" customFormat="1">
      <c r="G1119" s="183"/>
    </row>
    <row r="1120" spans="7:7" s="182" customFormat="1">
      <c r="G1120" s="183"/>
    </row>
    <row r="1121" spans="7:7" s="182" customFormat="1">
      <c r="G1121" s="183"/>
    </row>
    <row r="1122" spans="7:7" s="182" customFormat="1">
      <c r="G1122" s="183"/>
    </row>
    <row r="1123" spans="7:7" s="182" customFormat="1">
      <c r="G1123" s="183"/>
    </row>
    <row r="1124" spans="7:7" s="182" customFormat="1">
      <c r="G1124" s="183"/>
    </row>
    <row r="1125" spans="7:7" s="182" customFormat="1">
      <c r="G1125" s="183"/>
    </row>
    <row r="1126" spans="7:7" s="182" customFormat="1">
      <c r="G1126" s="183"/>
    </row>
    <row r="1127" spans="7:7" s="182" customFormat="1">
      <c r="G1127" s="183"/>
    </row>
    <row r="1128" spans="7:7" s="182" customFormat="1">
      <c r="G1128" s="183"/>
    </row>
    <row r="1129" spans="7:7" s="182" customFormat="1">
      <c r="G1129" s="183"/>
    </row>
    <row r="1130" spans="7:7" s="182" customFormat="1">
      <c r="G1130" s="183"/>
    </row>
    <row r="1131" spans="7:7" s="182" customFormat="1">
      <c r="G1131" s="183"/>
    </row>
    <row r="1132" spans="7:7" s="182" customFormat="1">
      <c r="G1132" s="183"/>
    </row>
    <row r="1133" spans="7:7" s="182" customFormat="1">
      <c r="G1133" s="183"/>
    </row>
    <row r="1134" spans="7:7" s="182" customFormat="1">
      <c r="G1134" s="183"/>
    </row>
    <row r="1135" spans="7:7" s="182" customFormat="1">
      <c r="G1135" s="183"/>
    </row>
    <row r="1136" spans="7:7" s="182" customFormat="1">
      <c r="G1136" s="183"/>
    </row>
    <row r="1137" spans="7:7" s="182" customFormat="1">
      <c r="G1137" s="183"/>
    </row>
    <row r="1138" spans="7:7" s="182" customFormat="1">
      <c r="G1138" s="183"/>
    </row>
    <row r="1139" spans="7:7" s="182" customFormat="1">
      <c r="G1139" s="183"/>
    </row>
    <row r="1140" spans="7:7" s="182" customFormat="1">
      <c r="G1140" s="183"/>
    </row>
    <row r="1141" spans="7:7" s="182" customFormat="1">
      <c r="G1141" s="183"/>
    </row>
    <row r="1142" spans="7:7" s="182" customFormat="1">
      <c r="G1142" s="183"/>
    </row>
    <row r="1143" spans="7:7" s="182" customFormat="1">
      <c r="G1143" s="183"/>
    </row>
    <row r="1144" spans="7:7" s="182" customFormat="1">
      <c r="G1144" s="183"/>
    </row>
    <row r="1145" spans="7:7" s="182" customFormat="1">
      <c r="G1145" s="183"/>
    </row>
    <row r="1146" spans="7:7" s="182" customFormat="1">
      <c r="G1146" s="183"/>
    </row>
    <row r="1147" spans="7:7" s="182" customFormat="1">
      <c r="G1147" s="183"/>
    </row>
    <row r="1148" spans="7:7" s="182" customFormat="1">
      <c r="G1148" s="183"/>
    </row>
    <row r="1149" spans="7:7" s="182" customFormat="1">
      <c r="G1149" s="183"/>
    </row>
    <row r="1150" spans="7:7" s="182" customFormat="1">
      <c r="G1150" s="183"/>
    </row>
    <row r="1151" spans="7:7" s="182" customFormat="1">
      <c r="G1151" s="183"/>
    </row>
    <row r="1152" spans="7:7" s="182" customFormat="1">
      <c r="G1152" s="183"/>
    </row>
    <row r="1153" spans="7:7" s="182" customFormat="1">
      <c r="G1153" s="183"/>
    </row>
    <row r="1154" spans="7:7" s="182" customFormat="1">
      <c r="G1154" s="183"/>
    </row>
    <row r="1155" spans="7:7" s="182" customFormat="1">
      <c r="G1155" s="183"/>
    </row>
    <row r="1156" spans="7:7" s="182" customFormat="1">
      <c r="G1156" s="183"/>
    </row>
    <row r="1157" spans="7:7" s="182" customFormat="1">
      <c r="G1157" s="183"/>
    </row>
    <row r="1158" spans="7:7" s="182" customFormat="1">
      <c r="G1158" s="183"/>
    </row>
    <row r="1159" spans="7:7" s="182" customFormat="1">
      <c r="G1159" s="183"/>
    </row>
    <row r="1160" spans="7:7" s="182" customFormat="1">
      <c r="G1160" s="183"/>
    </row>
    <row r="1161" spans="7:7" s="182" customFormat="1">
      <c r="G1161" s="183"/>
    </row>
    <row r="1162" spans="7:7" s="182" customFormat="1">
      <c r="G1162" s="183"/>
    </row>
    <row r="1163" spans="7:7" s="182" customFormat="1">
      <c r="G1163" s="183"/>
    </row>
    <row r="1164" spans="7:7" s="182" customFormat="1">
      <c r="G1164" s="183"/>
    </row>
    <row r="1165" spans="7:7" s="182" customFormat="1">
      <c r="G1165" s="183"/>
    </row>
    <row r="1166" spans="7:7" s="182" customFormat="1">
      <c r="G1166" s="183"/>
    </row>
    <row r="1167" spans="7:7" s="182" customFormat="1">
      <c r="G1167" s="183"/>
    </row>
    <row r="1168" spans="7:7" s="182" customFormat="1">
      <c r="G1168" s="183"/>
    </row>
    <row r="1169" spans="7:7" s="182" customFormat="1">
      <c r="G1169" s="183"/>
    </row>
    <row r="1170" spans="7:7" s="182" customFormat="1">
      <c r="G1170" s="183"/>
    </row>
    <row r="1171" spans="7:7" s="182" customFormat="1">
      <c r="G1171" s="183"/>
    </row>
    <row r="1172" spans="7:7" s="182" customFormat="1">
      <c r="G1172" s="183"/>
    </row>
    <row r="1173" spans="7:7" s="182" customFormat="1">
      <c r="G1173" s="183"/>
    </row>
    <row r="1174" spans="7:7" s="182" customFormat="1">
      <c r="G1174" s="183"/>
    </row>
    <row r="1175" spans="7:7" s="182" customFormat="1">
      <c r="G1175" s="183"/>
    </row>
    <row r="1176" spans="7:7" s="182" customFormat="1">
      <c r="G1176" s="183"/>
    </row>
    <row r="1177" spans="7:7" s="182" customFormat="1">
      <c r="G1177" s="183"/>
    </row>
    <row r="1178" spans="7:7" s="182" customFormat="1">
      <c r="G1178" s="183"/>
    </row>
    <row r="1179" spans="7:7" s="182" customFormat="1">
      <c r="G1179" s="183"/>
    </row>
    <row r="1180" spans="7:7" s="182" customFormat="1">
      <c r="G1180" s="183"/>
    </row>
    <row r="1181" spans="7:7" s="182" customFormat="1">
      <c r="G1181" s="183"/>
    </row>
    <row r="1182" spans="7:7" s="182" customFormat="1">
      <c r="G1182" s="183"/>
    </row>
    <row r="1183" spans="7:7" s="182" customFormat="1">
      <c r="G1183" s="183"/>
    </row>
    <row r="1184" spans="7:7" s="182" customFormat="1">
      <c r="G1184" s="183"/>
    </row>
    <row r="1185" spans="7:7" s="182" customFormat="1">
      <c r="G1185" s="183"/>
    </row>
    <row r="1186" spans="7:7" s="182" customFormat="1">
      <c r="G1186" s="183"/>
    </row>
    <row r="1187" spans="7:7" s="182" customFormat="1">
      <c r="G1187" s="183"/>
    </row>
    <row r="1188" spans="7:7" s="182" customFormat="1">
      <c r="G1188" s="183"/>
    </row>
    <row r="1189" spans="7:7" s="182" customFormat="1">
      <c r="G1189" s="183"/>
    </row>
    <row r="1190" spans="7:7" s="182" customFormat="1">
      <c r="G1190" s="183"/>
    </row>
    <row r="1191" spans="7:7" s="182" customFormat="1">
      <c r="G1191" s="183"/>
    </row>
    <row r="1192" spans="7:7" s="182" customFormat="1">
      <c r="G1192" s="183"/>
    </row>
    <row r="1193" spans="7:7" s="182" customFormat="1">
      <c r="G1193" s="183"/>
    </row>
    <row r="1194" spans="7:7" s="182" customFormat="1">
      <c r="G1194" s="183"/>
    </row>
    <row r="1195" spans="7:7" s="182" customFormat="1">
      <c r="G1195" s="183"/>
    </row>
    <row r="1196" spans="7:7" s="182" customFormat="1">
      <c r="G1196" s="183"/>
    </row>
    <row r="1197" spans="7:7" s="182" customFormat="1">
      <c r="G1197" s="183"/>
    </row>
    <row r="1198" spans="7:7" s="182" customFormat="1">
      <c r="G1198" s="183"/>
    </row>
    <row r="1199" spans="7:7" s="182" customFormat="1">
      <c r="G1199" s="183"/>
    </row>
    <row r="1200" spans="7:7" s="182" customFormat="1">
      <c r="G1200" s="183"/>
    </row>
    <row r="1201" spans="7:7" s="182" customFormat="1">
      <c r="G1201" s="183"/>
    </row>
    <row r="1202" spans="7:7" s="182" customFormat="1">
      <c r="G1202" s="183"/>
    </row>
    <row r="1203" spans="7:7" s="182" customFormat="1">
      <c r="G1203" s="183"/>
    </row>
    <row r="1204" spans="7:7" s="182" customFormat="1">
      <c r="G1204" s="183"/>
    </row>
    <row r="1205" spans="7:7" s="182" customFormat="1">
      <c r="G1205" s="183"/>
    </row>
    <row r="1206" spans="7:7" s="182" customFormat="1">
      <c r="G1206" s="183"/>
    </row>
    <row r="1207" spans="7:7" s="182" customFormat="1">
      <c r="G1207" s="183"/>
    </row>
    <row r="1208" spans="7:7" s="182" customFormat="1">
      <c r="G1208" s="183"/>
    </row>
    <row r="1209" spans="7:7" s="182" customFormat="1">
      <c r="G1209" s="183"/>
    </row>
    <row r="1210" spans="7:7" s="182" customFormat="1">
      <c r="G1210" s="183"/>
    </row>
    <row r="1211" spans="7:7" s="182" customFormat="1">
      <c r="G1211" s="183"/>
    </row>
    <row r="1212" spans="7:7" s="182" customFormat="1">
      <c r="G1212" s="183"/>
    </row>
    <row r="1213" spans="7:7" s="182" customFormat="1">
      <c r="G1213" s="183"/>
    </row>
    <row r="1214" spans="7:7" s="182" customFormat="1">
      <c r="G1214" s="183"/>
    </row>
    <row r="1215" spans="7:7" s="182" customFormat="1">
      <c r="G1215" s="183"/>
    </row>
    <row r="1216" spans="7:7" s="182" customFormat="1">
      <c r="G1216" s="183"/>
    </row>
    <row r="1217" spans="7:7" s="182" customFormat="1">
      <c r="G1217" s="183"/>
    </row>
    <row r="1218" spans="7:7" s="182" customFormat="1">
      <c r="G1218" s="183"/>
    </row>
    <row r="1219" spans="7:7" s="182" customFormat="1">
      <c r="G1219" s="183"/>
    </row>
    <row r="1220" spans="7:7" s="182" customFormat="1">
      <c r="G1220" s="183"/>
    </row>
    <row r="1221" spans="7:7" s="182" customFormat="1">
      <c r="G1221" s="183"/>
    </row>
    <row r="1222" spans="7:7" s="182" customFormat="1">
      <c r="G1222" s="183"/>
    </row>
    <row r="1223" spans="7:7" s="182" customFormat="1">
      <c r="G1223" s="183"/>
    </row>
    <row r="1224" spans="7:7" s="182" customFormat="1">
      <c r="G1224" s="183"/>
    </row>
    <row r="1225" spans="7:7" s="182" customFormat="1">
      <c r="G1225" s="183"/>
    </row>
    <row r="1226" spans="7:7" s="182" customFormat="1">
      <c r="G1226" s="183"/>
    </row>
    <row r="1227" spans="7:7" s="182" customFormat="1">
      <c r="G1227" s="183"/>
    </row>
    <row r="1228" spans="7:7" s="182" customFormat="1">
      <c r="G1228" s="183"/>
    </row>
    <row r="1229" spans="7:7" s="182" customFormat="1">
      <c r="G1229" s="183"/>
    </row>
    <row r="1230" spans="7:7" s="182" customFormat="1">
      <c r="G1230" s="183"/>
    </row>
    <row r="1231" spans="7:7" s="182" customFormat="1">
      <c r="G1231" s="183"/>
    </row>
    <row r="1232" spans="7:7" s="182" customFormat="1">
      <c r="G1232" s="183"/>
    </row>
    <row r="1233" spans="7:7" s="182" customFormat="1">
      <c r="G1233" s="183"/>
    </row>
    <row r="1234" spans="7:7" s="182" customFormat="1">
      <c r="G1234" s="183"/>
    </row>
    <row r="1235" spans="7:7" s="182" customFormat="1">
      <c r="G1235" s="183"/>
    </row>
    <row r="1236" spans="7:7" s="182" customFormat="1">
      <c r="G1236" s="183"/>
    </row>
    <row r="1237" spans="7:7" s="182" customFormat="1">
      <c r="G1237" s="183"/>
    </row>
    <row r="1238" spans="7:7" s="182" customFormat="1">
      <c r="G1238" s="183"/>
    </row>
    <row r="1239" spans="7:7" s="182" customFormat="1">
      <c r="G1239" s="183"/>
    </row>
    <row r="1240" spans="7:7" s="182" customFormat="1">
      <c r="G1240" s="183"/>
    </row>
    <row r="1241" spans="7:7" s="182" customFormat="1">
      <c r="G1241" s="183"/>
    </row>
    <row r="1242" spans="7:7" s="182" customFormat="1">
      <c r="G1242" s="183"/>
    </row>
    <row r="1243" spans="7:7" s="182" customFormat="1">
      <c r="G1243" s="183"/>
    </row>
    <row r="1244" spans="7:7" s="182" customFormat="1">
      <c r="G1244" s="183"/>
    </row>
    <row r="1245" spans="7:7" s="182" customFormat="1">
      <c r="G1245" s="183"/>
    </row>
    <row r="1246" spans="7:7" s="182" customFormat="1">
      <c r="G1246" s="183"/>
    </row>
    <row r="1247" spans="7:7" s="182" customFormat="1">
      <c r="G1247" s="183"/>
    </row>
    <row r="1248" spans="7:7" s="182" customFormat="1">
      <c r="G1248" s="183"/>
    </row>
    <row r="1249" spans="7:7" s="182" customFormat="1">
      <c r="G1249" s="183"/>
    </row>
    <row r="1250" spans="7:7" s="182" customFormat="1">
      <c r="G1250" s="183"/>
    </row>
    <row r="1251" spans="7:7" s="182" customFormat="1">
      <c r="G1251" s="183"/>
    </row>
    <row r="1252" spans="7:7" s="182" customFormat="1">
      <c r="G1252" s="183"/>
    </row>
    <row r="1253" spans="7:7" s="182" customFormat="1">
      <c r="G1253" s="183"/>
    </row>
    <row r="1254" spans="7:7" s="182" customFormat="1">
      <c r="G1254" s="183"/>
    </row>
    <row r="1255" spans="7:7" s="182" customFormat="1">
      <c r="G1255" s="183"/>
    </row>
    <row r="1256" spans="7:7" s="182" customFormat="1">
      <c r="G1256" s="183"/>
    </row>
    <row r="1257" spans="7:7" s="182" customFormat="1">
      <c r="G1257" s="183"/>
    </row>
    <row r="1258" spans="7:7" s="182" customFormat="1">
      <c r="G1258" s="183"/>
    </row>
    <row r="1259" spans="7:7" s="182" customFormat="1">
      <c r="G1259" s="183"/>
    </row>
    <row r="1260" spans="7:7" s="182" customFormat="1">
      <c r="G1260" s="183"/>
    </row>
    <row r="1261" spans="7:7" s="182" customFormat="1">
      <c r="G1261" s="183"/>
    </row>
    <row r="1262" spans="7:7" s="182" customFormat="1">
      <c r="G1262" s="183"/>
    </row>
    <row r="1263" spans="7:7" s="182" customFormat="1">
      <c r="G1263" s="183"/>
    </row>
    <row r="1264" spans="7:7" s="182" customFormat="1">
      <c r="G1264" s="183"/>
    </row>
    <row r="1265" spans="7:7" s="182" customFormat="1">
      <c r="G1265" s="183"/>
    </row>
    <row r="1266" spans="7:7" s="182" customFormat="1">
      <c r="G1266" s="183"/>
    </row>
    <row r="1267" spans="7:7" s="182" customFormat="1">
      <c r="G1267" s="183"/>
    </row>
    <row r="1268" spans="7:7" s="182" customFormat="1">
      <c r="G1268" s="183"/>
    </row>
    <row r="1269" spans="7:7" s="182" customFormat="1">
      <c r="G1269" s="183"/>
    </row>
    <row r="1270" spans="7:7" s="182" customFormat="1">
      <c r="G1270" s="183"/>
    </row>
    <row r="1271" spans="7:7" s="182" customFormat="1">
      <c r="G1271" s="183"/>
    </row>
    <row r="1272" spans="7:7" s="182" customFormat="1">
      <c r="G1272" s="183"/>
    </row>
    <row r="1273" spans="7:7" s="182" customFormat="1">
      <c r="G1273" s="183"/>
    </row>
    <row r="1274" spans="7:7" s="182" customFormat="1">
      <c r="G1274" s="183"/>
    </row>
    <row r="1275" spans="7:7" s="182" customFormat="1">
      <c r="G1275" s="183"/>
    </row>
    <row r="1276" spans="7:7" s="182" customFormat="1">
      <c r="G1276" s="183"/>
    </row>
    <row r="1277" spans="7:7" s="182" customFormat="1">
      <c r="G1277" s="183"/>
    </row>
    <row r="1278" spans="7:7" s="182" customFormat="1">
      <c r="G1278" s="183"/>
    </row>
    <row r="1279" spans="7:7" s="182" customFormat="1">
      <c r="G1279" s="183"/>
    </row>
    <row r="1280" spans="7:7" s="182" customFormat="1">
      <c r="G1280" s="183"/>
    </row>
    <row r="1281" spans="7:7" s="182" customFormat="1">
      <c r="G1281" s="183"/>
    </row>
    <row r="1282" spans="7:7" s="182" customFormat="1">
      <c r="G1282" s="183"/>
    </row>
    <row r="1283" spans="7:7" s="182" customFormat="1">
      <c r="G1283" s="183"/>
    </row>
    <row r="1284" spans="7:7" s="182" customFormat="1">
      <c r="G1284" s="183"/>
    </row>
    <row r="1285" spans="7:7" s="182" customFormat="1">
      <c r="G1285" s="183"/>
    </row>
    <row r="1286" spans="7:7" s="182" customFormat="1">
      <c r="G1286" s="183"/>
    </row>
    <row r="1287" spans="7:7" s="182" customFormat="1">
      <c r="G1287" s="183"/>
    </row>
    <row r="1288" spans="7:7" s="182" customFormat="1">
      <c r="G1288" s="183"/>
    </row>
    <row r="1289" spans="7:7" s="182" customFormat="1">
      <c r="G1289" s="183"/>
    </row>
    <row r="1290" spans="7:7" s="182" customFormat="1">
      <c r="G1290" s="183"/>
    </row>
    <row r="1291" spans="7:7" s="182" customFormat="1">
      <c r="G1291" s="183"/>
    </row>
    <row r="1292" spans="7:7" s="182" customFormat="1">
      <c r="G1292" s="183"/>
    </row>
    <row r="1293" spans="7:7" s="182" customFormat="1">
      <c r="G1293" s="183"/>
    </row>
    <row r="1294" spans="7:7" s="182" customFormat="1">
      <c r="G1294" s="183"/>
    </row>
    <row r="1295" spans="7:7" s="182" customFormat="1">
      <c r="G1295" s="183"/>
    </row>
    <row r="1296" spans="7:7" s="182" customFormat="1">
      <c r="G1296" s="183"/>
    </row>
    <row r="1297" spans="7:7" s="182" customFormat="1">
      <c r="G1297" s="183"/>
    </row>
    <row r="1298" spans="7:7" s="182" customFormat="1">
      <c r="G1298" s="183"/>
    </row>
    <row r="1299" spans="7:7" s="182" customFormat="1">
      <c r="G1299" s="183"/>
    </row>
    <row r="1300" spans="7:7" s="182" customFormat="1">
      <c r="G1300" s="183"/>
    </row>
    <row r="1301" spans="7:7" s="182" customFormat="1">
      <c r="G1301" s="183"/>
    </row>
    <row r="1302" spans="7:7" s="182" customFormat="1">
      <c r="G1302" s="183"/>
    </row>
    <row r="1303" spans="7:7" s="182" customFormat="1">
      <c r="G1303" s="183"/>
    </row>
    <row r="1304" spans="7:7" s="182" customFormat="1">
      <c r="G1304" s="183"/>
    </row>
    <row r="1305" spans="7:7" s="182" customFormat="1">
      <c r="G1305" s="183"/>
    </row>
    <row r="1306" spans="7:7" s="182" customFormat="1">
      <c r="G1306" s="183"/>
    </row>
    <row r="1307" spans="7:7" s="182" customFormat="1">
      <c r="G1307" s="183"/>
    </row>
    <row r="1308" spans="7:7" s="182" customFormat="1">
      <c r="G1308" s="183"/>
    </row>
    <row r="1309" spans="7:7" s="182" customFormat="1">
      <c r="G1309" s="183"/>
    </row>
    <row r="1310" spans="7:7" s="182" customFormat="1">
      <c r="G1310" s="183"/>
    </row>
    <row r="1311" spans="7:7" s="182" customFormat="1">
      <c r="G1311" s="183"/>
    </row>
    <row r="1312" spans="7:7" s="182" customFormat="1">
      <c r="G1312" s="183"/>
    </row>
    <row r="1313" spans="7:7" s="182" customFormat="1">
      <c r="G1313" s="183"/>
    </row>
    <row r="1314" spans="7:7" s="182" customFormat="1">
      <c r="G1314" s="183"/>
    </row>
    <row r="1315" spans="7:7" s="182" customFormat="1">
      <c r="G1315" s="183"/>
    </row>
    <row r="1316" spans="7:7" s="182" customFormat="1">
      <c r="G1316" s="183"/>
    </row>
    <row r="1317" spans="7:7" s="182" customFormat="1">
      <c r="G1317" s="183"/>
    </row>
    <row r="1318" spans="7:7" s="182" customFormat="1">
      <c r="G1318" s="183"/>
    </row>
    <row r="1319" spans="7:7" s="182" customFormat="1">
      <c r="G1319" s="183"/>
    </row>
    <row r="1320" spans="7:7" s="182" customFormat="1">
      <c r="G1320" s="183"/>
    </row>
    <row r="1321" spans="7:7" s="182" customFormat="1">
      <c r="G1321" s="183"/>
    </row>
    <row r="1322" spans="7:7" s="182" customFormat="1">
      <c r="G1322" s="183"/>
    </row>
    <row r="1323" spans="7:7" s="182" customFormat="1">
      <c r="G1323" s="183"/>
    </row>
    <row r="1324" spans="7:7" s="182" customFormat="1">
      <c r="G1324" s="183"/>
    </row>
    <row r="1325" spans="7:7" s="182" customFormat="1">
      <c r="G1325" s="183"/>
    </row>
    <row r="1326" spans="7:7" s="182" customFormat="1">
      <c r="G1326" s="183"/>
    </row>
    <row r="1327" spans="7:7" s="182" customFormat="1">
      <c r="G1327" s="183"/>
    </row>
    <row r="1328" spans="7:7" s="182" customFormat="1">
      <c r="G1328" s="183"/>
    </row>
    <row r="1329" spans="7:7" s="182" customFormat="1">
      <c r="G1329" s="183"/>
    </row>
    <row r="1330" spans="7:7" s="182" customFormat="1">
      <c r="G1330" s="183"/>
    </row>
    <row r="1331" spans="7:7" s="182" customFormat="1">
      <c r="G1331" s="183"/>
    </row>
    <row r="1332" spans="7:7" s="182" customFormat="1">
      <c r="G1332" s="183"/>
    </row>
    <row r="1333" spans="7:7" s="182" customFormat="1">
      <c r="G1333" s="183"/>
    </row>
    <row r="1334" spans="7:7" s="182" customFormat="1">
      <c r="G1334" s="183"/>
    </row>
  </sheetData>
  <mergeCells count="3">
    <mergeCell ref="A1:N1"/>
    <mergeCell ref="A2:K2"/>
    <mergeCell ref="A4:N4"/>
  </mergeCells>
  <hyperlinks>
    <hyperlink ref="I6" r:id="rId1" xr:uid="{00000000-0004-0000-0200-000000000000}"/>
    <hyperlink ref="I7" r:id="rId2" xr:uid="{00000000-0004-0000-0200-000001000000}"/>
    <hyperlink ref="I8" r:id="rId3" xr:uid="{00000000-0004-0000-0200-000002000000}"/>
    <hyperlink ref="I9" r:id="rId4" xr:uid="{00000000-0004-0000-0200-000003000000}"/>
    <hyperlink ref="I10" r:id="rId5" xr:uid="{00000000-0004-0000-0200-000004000000}"/>
    <hyperlink ref="I11" r:id="rId6" xr:uid="{00000000-0004-0000-0200-000005000000}"/>
    <hyperlink ref="I12" r:id="rId7" xr:uid="{00000000-0004-0000-0200-000006000000}"/>
    <hyperlink ref="I13" r:id="rId8" xr:uid="{00000000-0004-0000-0200-000007000000}"/>
    <hyperlink ref="G7" r:id="rId9" xr:uid="{00000000-0004-0000-0200-000008000000}"/>
    <hyperlink ref="G8" r:id="rId10" xr:uid="{00000000-0004-0000-0200-000009000000}"/>
    <hyperlink ref="G11" r:id="rId11" xr:uid="{00000000-0004-0000-0200-00000A000000}"/>
    <hyperlink ref="G12" r:id="rId12" xr:uid="{00000000-0004-0000-0200-00000B000000}"/>
    <hyperlink ref="G13" r:id="rId13" xr:uid="{00000000-0004-0000-0200-00000C000000}"/>
    <hyperlink ref="G14" r:id="rId14" xr:uid="{00000000-0004-0000-0200-00000D000000}"/>
    <hyperlink ref="I15" r:id="rId15" xr:uid="{00000000-0004-0000-0200-00000E000000}"/>
    <hyperlink ref="G16" r:id="rId16" xr:uid="{00000000-0004-0000-0200-00000F000000}"/>
    <hyperlink ref="G17" r:id="rId17" xr:uid="{00000000-0004-0000-0200-000010000000}"/>
    <hyperlink ref="G6" r:id="rId18" xr:uid="{00000000-0004-0000-0200-000011000000}"/>
  </hyperlinks>
  <pageMargins left="0.25" right="0.25" top="0.5" bottom="0.5" header="0.23622047244094499" footer="0.31496062992126"/>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11"/>
  <sheetViews>
    <sheetView topLeftCell="A6" zoomScale="96" workbookViewId="0">
      <selection activeCell="B6" sqref="B6"/>
    </sheetView>
  </sheetViews>
  <sheetFormatPr defaultColWidth="9.140625" defaultRowHeight="18.75"/>
  <cols>
    <col min="1" max="1" width="6.5703125" style="1" customWidth="1"/>
    <col min="2" max="2" width="25.140625" style="2" customWidth="1"/>
    <col min="3" max="3" width="9" style="3" customWidth="1"/>
    <col min="4" max="4" width="8.7109375" style="1" customWidth="1"/>
    <col min="5" max="5" width="31.85546875" style="2" customWidth="1"/>
    <col min="6" max="6" width="20.7109375" style="4" customWidth="1"/>
    <col min="7" max="7" width="22.85546875" style="4" customWidth="1"/>
    <col min="8" max="8" width="22.28515625" style="184" customWidth="1"/>
    <col min="9" max="9" width="44.42578125" style="4" customWidth="1"/>
    <col min="10" max="10" width="24.7109375" style="3" customWidth="1"/>
    <col min="11" max="11" width="21.5703125" style="1" customWidth="1"/>
    <col min="12" max="12" width="22.140625" style="1" customWidth="1"/>
    <col min="13" max="13" width="18.5703125" style="1" customWidth="1"/>
    <col min="14" max="16384" width="9.140625" style="1"/>
  </cols>
  <sheetData>
    <row r="1" spans="1:16" s="7" customFormat="1" ht="24.75" customHeight="1">
      <c r="A1" s="679" t="s">
        <v>450</v>
      </c>
      <c r="B1" s="679"/>
      <c r="C1" s="679"/>
      <c r="D1" s="679"/>
      <c r="E1" s="679"/>
      <c r="F1" s="679"/>
      <c r="G1" s="679"/>
      <c r="H1" s="679"/>
      <c r="I1" s="679"/>
      <c r="J1" s="679"/>
      <c r="K1" s="679"/>
      <c r="L1" s="679"/>
      <c r="M1" s="679"/>
    </row>
    <row r="2" spans="1:16" s="7" customFormat="1" ht="21.75" customHeight="1">
      <c r="A2" s="679"/>
      <c r="B2" s="679"/>
      <c r="C2" s="679"/>
      <c r="D2" s="679"/>
      <c r="E2" s="679"/>
      <c r="F2" s="679"/>
      <c r="G2" s="679"/>
      <c r="H2" s="679"/>
      <c r="I2" s="679"/>
      <c r="J2" s="679"/>
      <c r="K2" s="679"/>
    </row>
    <row r="3" spans="1:16" s="153" customFormat="1" ht="38.25" customHeight="1">
      <c r="A3" s="10" t="s">
        <v>152</v>
      </c>
      <c r="B3" s="10" t="s">
        <v>280</v>
      </c>
      <c r="C3" s="10" t="s">
        <v>278</v>
      </c>
      <c r="D3" s="10" t="s">
        <v>279</v>
      </c>
      <c r="E3" s="10" t="s">
        <v>0</v>
      </c>
      <c r="F3" s="10" t="s">
        <v>1</v>
      </c>
      <c r="G3" s="10" t="s">
        <v>460</v>
      </c>
      <c r="H3" s="10" t="s">
        <v>77</v>
      </c>
      <c r="I3" s="10" t="s">
        <v>321</v>
      </c>
      <c r="J3" s="10" t="s">
        <v>74</v>
      </c>
      <c r="K3" s="10" t="s">
        <v>398</v>
      </c>
      <c r="L3" s="10" t="s">
        <v>1419</v>
      </c>
      <c r="M3" s="10" t="s">
        <v>1418</v>
      </c>
      <c r="N3" s="100"/>
    </row>
    <row r="4" spans="1:16" s="185" customFormat="1" ht="121.5" customHeight="1">
      <c r="A4" s="186">
        <v>1</v>
      </c>
      <c r="B4" s="186" t="s">
        <v>39</v>
      </c>
      <c r="C4" s="186">
        <v>92</v>
      </c>
      <c r="D4" s="186">
        <v>125</v>
      </c>
      <c r="E4" s="186" t="s">
        <v>1429</v>
      </c>
      <c r="F4" s="187" t="s">
        <v>1434</v>
      </c>
      <c r="G4" s="188" t="s">
        <v>1430</v>
      </c>
      <c r="H4" s="186" t="s">
        <v>1431</v>
      </c>
      <c r="I4" s="189" t="s">
        <v>1433</v>
      </c>
      <c r="J4" s="186" t="s">
        <v>106</v>
      </c>
      <c r="K4" s="190" t="s">
        <v>3351</v>
      </c>
      <c r="L4" s="186" t="s">
        <v>1432</v>
      </c>
      <c r="M4" s="186" t="s">
        <v>1427</v>
      </c>
    </row>
    <row r="5" spans="1:16" s="191" customFormat="1" ht="115.5">
      <c r="A5" s="192">
        <v>2</v>
      </c>
      <c r="B5" s="192" t="s">
        <v>40</v>
      </c>
      <c r="C5" s="192">
        <v>104</v>
      </c>
      <c r="D5" s="192">
        <v>157</v>
      </c>
      <c r="E5" s="192" t="s">
        <v>1435</v>
      </c>
      <c r="F5" s="193" t="s">
        <v>1436</v>
      </c>
      <c r="G5" s="194" t="s">
        <v>2171</v>
      </c>
      <c r="H5" s="192" t="s">
        <v>2172</v>
      </c>
      <c r="I5" s="192" t="s">
        <v>2173</v>
      </c>
      <c r="J5" s="192" t="s">
        <v>2174</v>
      </c>
      <c r="K5" s="192" t="s">
        <v>2175</v>
      </c>
      <c r="L5" s="192" t="s">
        <v>2176</v>
      </c>
      <c r="M5" s="193" t="s">
        <v>2170</v>
      </c>
      <c r="N5" s="192"/>
      <c r="O5" s="192"/>
      <c r="P5" s="192"/>
    </row>
    <row r="6" spans="1:16" s="191" customFormat="1" ht="217.5" customHeight="1">
      <c r="A6" s="195">
        <v>3</v>
      </c>
      <c r="B6" s="192" t="s">
        <v>3553</v>
      </c>
      <c r="C6" s="192">
        <v>119</v>
      </c>
      <c r="D6" s="192">
        <v>215</v>
      </c>
      <c r="E6" s="192" t="s">
        <v>1437</v>
      </c>
      <c r="F6" s="193" t="s">
        <v>1438</v>
      </c>
      <c r="G6" s="194" t="s">
        <v>1974</v>
      </c>
      <c r="H6" s="192" t="s">
        <v>1935</v>
      </c>
      <c r="I6" s="192" t="s">
        <v>1445</v>
      </c>
      <c r="J6" s="192" t="s">
        <v>1977</v>
      </c>
      <c r="K6" s="192" t="s">
        <v>82</v>
      </c>
      <c r="L6" s="192" t="s">
        <v>1975</v>
      </c>
      <c r="M6" s="193" t="s">
        <v>1976</v>
      </c>
      <c r="N6" s="192"/>
      <c r="O6" s="192"/>
    </row>
    <row r="7" spans="1:16" s="196" customFormat="1" ht="115.5">
      <c r="A7" s="192">
        <v>4</v>
      </c>
      <c r="B7" s="195" t="s">
        <v>3362</v>
      </c>
      <c r="C7" s="195">
        <v>81</v>
      </c>
      <c r="D7" s="195">
        <v>97</v>
      </c>
      <c r="E7" s="195" t="s">
        <v>1439</v>
      </c>
      <c r="F7" s="197" t="s">
        <v>1441</v>
      </c>
      <c r="G7" s="195" t="s">
        <v>1440</v>
      </c>
      <c r="H7" s="195" t="s">
        <v>1528</v>
      </c>
      <c r="I7" s="195" t="s">
        <v>1446</v>
      </c>
      <c r="J7" s="195" t="s">
        <v>221</v>
      </c>
      <c r="K7" s="195" t="s">
        <v>323</v>
      </c>
      <c r="L7" s="195">
        <v>2019</v>
      </c>
      <c r="M7" s="197" t="s">
        <v>1448</v>
      </c>
      <c r="N7" s="195"/>
      <c r="O7" s="195"/>
    </row>
    <row r="8" spans="1:16" s="191" customFormat="1" ht="147" customHeight="1">
      <c r="A8" s="195">
        <v>5</v>
      </c>
      <c r="B8" s="192" t="s">
        <v>2585</v>
      </c>
      <c r="C8" s="192">
        <v>107</v>
      </c>
      <c r="D8" s="192">
        <v>202</v>
      </c>
      <c r="E8" s="192" t="s">
        <v>1442</v>
      </c>
      <c r="F8" s="193" t="s">
        <v>1443</v>
      </c>
      <c r="G8" s="192" t="s">
        <v>1502</v>
      </c>
      <c r="H8" s="192" t="s">
        <v>2586</v>
      </c>
      <c r="I8" s="198" t="s">
        <v>1449</v>
      </c>
      <c r="J8" s="192" t="s">
        <v>107</v>
      </c>
      <c r="K8" s="192" t="s">
        <v>324</v>
      </c>
      <c r="L8" s="192" t="s">
        <v>1451</v>
      </c>
      <c r="M8" s="193" t="s">
        <v>2587</v>
      </c>
      <c r="N8" s="192"/>
      <c r="O8" s="192"/>
    </row>
    <row r="9" spans="1:16" s="199" customFormat="1" ht="115.5">
      <c r="A9" s="192">
        <v>6</v>
      </c>
      <c r="B9" s="192" t="s">
        <v>3320</v>
      </c>
      <c r="C9" s="192">
        <v>146</v>
      </c>
      <c r="D9" s="192">
        <v>221</v>
      </c>
      <c r="E9" s="192" t="s">
        <v>1452</v>
      </c>
      <c r="F9" s="193" t="s">
        <v>1453</v>
      </c>
      <c r="G9" s="194" t="s">
        <v>3311</v>
      </c>
      <c r="H9" s="192" t="s">
        <v>2584</v>
      </c>
      <c r="I9" s="192" t="s">
        <v>2128</v>
      </c>
      <c r="J9" s="192" t="s">
        <v>2126</v>
      </c>
      <c r="K9" s="192" t="s">
        <v>2127</v>
      </c>
      <c r="L9" s="192" t="s">
        <v>2169</v>
      </c>
      <c r="M9" s="193" t="s">
        <v>2170</v>
      </c>
      <c r="N9" s="192"/>
      <c r="O9" s="192"/>
    </row>
    <row r="10" spans="1:16" s="196" customFormat="1" ht="138.94999999999999" customHeight="1">
      <c r="A10" s="195">
        <v>7</v>
      </c>
      <c r="B10" s="195" t="s">
        <v>441</v>
      </c>
      <c r="C10" s="195">
        <v>165</v>
      </c>
      <c r="D10" s="195">
        <v>266</v>
      </c>
      <c r="E10" s="195" t="s">
        <v>1454</v>
      </c>
      <c r="F10" s="197" t="s">
        <v>1455</v>
      </c>
      <c r="G10" s="194" t="s">
        <v>3363</v>
      </c>
      <c r="H10" s="195" t="s">
        <v>1456</v>
      </c>
      <c r="I10" s="195" t="s">
        <v>1457</v>
      </c>
      <c r="J10" s="195" t="s">
        <v>443</v>
      </c>
      <c r="K10" s="195" t="s">
        <v>442</v>
      </c>
      <c r="L10" s="195" t="s">
        <v>1458</v>
      </c>
      <c r="M10" s="197" t="s">
        <v>1459</v>
      </c>
      <c r="N10" s="195"/>
      <c r="O10" s="195"/>
    </row>
    <row r="11" spans="1:16" s="200" customFormat="1" ht="66">
      <c r="A11" s="192">
        <v>8</v>
      </c>
      <c r="B11" s="195" t="s">
        <v>1463</v>
      </c>
      <c r="C11" s="195">
        <v>82</v>
      </c>
      <c r="D11" s="195">
        <v>142</v>
      </c>
      <c r="E11" s="195" t="s">
        <v>1460</v>
      </c>
      <c r="F11" s="197" t="s">
        <v>1464</v>
      </c>
      <c r="G11" s="195" t="s">
        <v>1461</v>
      </c>
      <c r="H11" s="195" t="s">
        <v>1466</v>
      </c>
      <c r="I11" s="195" t="s">
        <v>1467</v>
      </c>
      <c r="K11" s="195" t="s">
        <v>1462</v>
      </c>
      <c r="L11" s="195" t="s">
        <v>1465</v>
      </c>
      <c r="M11" s="197" t="s">
        <v>1427</v>
      </c>
      <c r="N11" s="195"/>
      <c r="O11" s="195"/>
      <c r="P11" s="195"/>
    </row>
    <row r="12" spans="1:16" s="195" customFormat="1" ht="117.75" customHeight="1">
      <c r="A12" s="195">
        <v>9</v>
      </c>
      <c r="B12" s="195" t="s">
        <v>3331</v>
      </c>
      <c r="C12" s="195">
        <v>76</v>
      </c>
      <c r="D12" s="195">
        <v>111</v>
      </c>
      <c r="E12" s="195" t="s">
        <v>3332</v>
      </c>
      <c r="F12" s="195" t="s">
        <v>1778</v>
      </c>
      <c r="G12" s="195" t="s">
        <v>3298</v>
      </c>
      <c r="H12" s="195" t="s">
        <v>1779</v>
      </c>
      <c r="I12" s="195" t="s">
        <v>3334</v>
      </c>
      <c r="J12" s="195" t="s">
        <v>3333</v>
      </c>
      <c r="K12" s="195" t="s">
        <v>2577</v>
      </c>
      <c r="L12" s="195" t="s">
        <v>3335</v>
      </c>
      <c r="M12" s="197" t="s">
        <v>3336</v>
      </c>
    </row>
    <row r="13" spans="1:16" s="182" customFormat="1">
      <c r="C13" s="201">
        <f>SUM(C4:C12)</f>
        <v>972</v>
      </c>
      <c r="D13" s="201">
        <f>SUM(D4:D12)</f>
        <v>1536</v>
      </c>
    </row>
    <row r="14" spans="1:16" s="182" customFormat="1"/>
    <row r="15" spans="1:16" s="182" customFormat="1">
      <c r="B15" s="681" t="s">
        <v>3337</v>
      </c>
      <c r="C15" s="681"/>
      <c r="D15" s="681"/>
      <c r="E15" s="681"/>
    </row>
    <row r="16" spans="1:16" s="182" customFormat="1">
      <c r="B16" s="681" t="s">
        <v>3338</v>
      </c>
      <c r="C16" s="681"/>
      <c r="D16" s="681"/>
      <c r="E16" s="681"/>
    </row>
    <row r="17" s="182" customFormat="1"/>
    <row r="18" s="182" customFormat="1"/>
    <row r="19" s="182" customFormat="1"/>
    <row r="20" s="182" customFormat="1"/>
    <row r="21" s="182" customFormat="1"/>
    <row r="22" s="182" customFormat="1"/>
    <row r="23" s="182" customFormat="1"/>
    <row r="24" s="182" customFormat="1"/>
    <row r="25" s="182" customFormat="1"/>
    <row r="26" s="182" customFormat="1"/>
    <row r="27" s="182" customFormat="1"/>
    <row r="28" s="182" customFormat="1"/>
    <row r="29" s="182" customFormat="1"/>
    <row r="30" s="182" customFormat="1"/>
    <row r="31" s="182" customFormat="1"/>
    <row r="32" s="182" customFormat="1"/>
    <row r="33" s="182" customFormat="1"/>
    <row r="34" s="182" customFormat="1"/>
    <row r="35" s="182" customFormat="1"/>
    <row r="36" s="182" customFormat="1"/>
    <row r="37" s="182" customFormat="1"/>
    <row r="38" s="182" customFormat="1"/>
    <row r="39" s="182" customFormat="1"/>
    <row r="40" s="182" customFormat="1"/>
    <row r="41" s="182" customFormat="1"/>
    <row r="42" s="182" customFormat="1"/>
    <row r="43" s="182" customFormat="1"/>
    <row r="44" s="182" customFormat="1"/>
    <row r="45" s="182" customFormat="1"/>
    <row r="46" s="182" customFormat="1"/>
    <row r="47" s="182" customFormat="1"/>
    <row r="48" s="182" customFormat="1"/>
    <row r="49" s="182" customFormat="1"/>
    <row r="50" s="182" customFormat="1"/>
    <row r="51" s="182" customFormat="1"/>
    <row r="52" s="182" customFormat="1"/>
    <row r="53" s="182" customFormat="1"/>
    <row r="54" s="182" customFormat="1"/>
    <row r="55" s="182" customFormat="1"/>
    <row r="56" s="182" customFormat="1"/>
    <row r="57" s="182" customFormat="1"/>
    <row r="58" s="182" customFormat="1"/>
    <row r="59" s="182" customFormat="1"/>
    <row r="60" s="182" customFormat="1"/>
    <row r="61" s="182" customFormat="1"/>
    <row r="62" s="182" customFormat="1"/>
    <row r="63" s="182" customFormat="1"/>
    <row r="64" s="182" customFormat="1"/>
    <row r="65" s="182" customFormat="1"/>
    <row r="66" s="182" customFormat="1"/>
    <row r="67" s="182" customFormat="1"/>
    <row r="68" s="182" customFormat="1"/>
    <row r="69" s="182" customFormat="1"/>
    <row r="70" s="182" customFormat="1"/>
    <row r="71" s="182" customFormat="1"/>
    <row r="72" s="182" customFormat="1"/>
    <row r="73" s="182" customFormat="1"/>
    <row r="74" s="182" customFormat="1"/>
    <row r="75" s="182" customFormat="1"/>
    <row r="76" s="182" customFormat="1"/>
    <row r="77" s="182" customFormat="1"/>
    <row r="78" s="182" customFormat="1"/>
    <row r="79" s="182" customFormat="1"/>
    <row r="80" s="182" customFormat="1"/>
    <row r="81" s="182" customFormat="1"/>
    <row r="82" s="182" customFormat="1"/>
    <row r="83" s="182" customFormat="1"/>
    <row r="84" s="182" customFormat="1"/>
    <row r="85" s="182" customFormat="1"/>
    <row r="86" s="182" customFormat="1"/>
    <row r="87" s="182" customFormat="1"/>
    <row r="88" s="182" customFormat="1"/>
    <row r="89" s="182" customFormat="1"/>
    <row r="90" s="182" customFormat="1"/>
    <row r="91" s="182" customFormat="1"/>
    <row r="92" s="182" customFormat="1"/>
    <row r="93" s="182" customFormat="1"/>
    <row r="94" s="182" customFormat="1"/>
    <row r="95" s="182" customFormat="1"/>
    <row r="96" s="182" customFormat="1"/>
    <row r="97" s="182" customFormat="1"/>
    <row r="98" s="182" customFormat="1"/>
    <row r="99" s="182" customFormat="1"/>
    <row r="100" s="182" customFormat="1"/>
    <row r="101" s="182" customFormat="1"/>
    <row r="102" s="182" customFormat="1"/>
    <row r="103" s="182" customFormat="1"/>
    <row r="104" s="182" customFormat="1"/>
    <row r="105" s="182" customFormat="1"/>
    <row r="106" s="182" customFormat="1"/>
    <row r="107" s="182" customFormat="1"/>
    <row r="108" s="182" customFormat="1"/>
    <row r="109" s="182" customFormat="1"/>
    <row r="110" s="182" customFormat="1"/>
    <row r="111" s="182" customFormat="1"/>
    <row r="112" s="182" customFormat="1"/>
    <row r="113" s="182" customFormat="1"/>
    <row r="114" s="182" customFormat="1"/>
    <row r="115" s="182" customFormat="1"/>
    <row r="116" s="182" customFormat="1"/>
    <row r="117" s="182" customFormat="1"/>
    <row r="118" s="182" customFormat="1"/>
    <row r="119" s="182" customFormat="1"/>
    <row r="120" s="182" customFormat="1"/>
    <row r="121" s="182" customFormat="1"/>
    <row r="122" s="182" customFormat="1"/>
    <row r="123" s="182" customFormat="1"/>
    <row r="124" s="182" customFormat="1"/>
    <row r="125" s="182" customFormat="1"/>
    <row r="126" s="182" customFormat="1"/>
    <row r="127" s="182" customFormat="1"/>
    <row r="128" s="182" customFormat="1"/>
    <row r="129" s="182" customFormat="1"/>
    <row r="130" s="182" customFormat="1"/>
    <row r="131" s="182" customFormat="1"/>
    <row r="132" s="182" customFormat="1"/>
    <row r="133" s="182" customFormat="1"/>
    <row r="134" s="182" customFormat="1"/>
    <row r="135" s="182" customFormat="1"/>
    <row r="136" s="182" customFormat="1"/>
    <row r="137" s="182" customFormat="1"/>
    <row r="138" s="182" customFormat="1"/>
    <row r="139" s="182" customFormat="1"/>
    <row r="140" s="182" customFormat="1"/>
    <row r="141" s="182" customFormat="1"/>
    <row r="142" s="182" customFormat="1"/>
    <row r="143" s="182" customFormat="1"/>
    <row r="144" s="182" customFormat="1"/>
    <row r="145" s="182" customFormat="1"/>
    <row r="146" s="182" customFormat="1"/>
    <row r="147" s="182" customFormat="1"/>
    <row r="148" s="182" customFormat="1"/>
    <row r="149" s="182" customFormat="1"/>
    <row r="150" s="182" customFormat="1"/>
    <row r="151" s="182" customFormat="1"/>
    <row r="152" s="182" customFormat="1"/>
    <row r="153" s="182" customFormat="1"/>
    <row r="154" s="182" customFormat="1"/>
    <row r="155" s="182" customFormat="1"/>
    <row r="156" s="182" customFormat="1"/>
    <row r="157" s="182" customFormat="1"/>
    <row r="158" s="182" customFormat="1"/>
    <row r="159" s="182" customFormat="1"/>
    <row r="160" s="182" customFormat="1"/>
    <row r="161" s="182" customFormat="1"/>
    <row r="162" s="182" customFormat="1"/>
    <row r="163" s="182" customFormat="1"/>
    <row r="164" s="182" customFormat="1"/>
    <row r="165" s="182" customFormat="1"/>
    <row r="166" s="182" customFormat="1"/>
    <row r="167" s="182" customFormat="1"/>
    <row r="168" s="182" customFormat="1"/>
    <row r="169" s="182" customFormat="1"/>
    <row r="170" s="182" customFormat="1"/>
    <row r="171" s="182" customFormat="1"/>
    <row r="172" s="182" customFormat="1"/>
    <row r="173" s="182" customFormat="1"/>
    <row r="174" s="182" customFormat="1"/>
    <row r="175" s="182" customFormat="1"/>
    <row r="176" s="182" customFormat="1"/>
    <row r="177" s="182" customFormat="1"/>
    <row r="178" s="182" customFormat="1"/>
    <row r="179" s="182" customFormat="1"/>
    <row r="180" s="182" customFormat="1"/>
    <row r="181" s="182" customFormat="1"/>
    <row r="182" s="182" customFormat="1"/>
    <row r="183" s="182" customFormat="1"/>
    <row r="184" s="182" customFormat="1"/>
    <row r="185" s="182" customFormat="1"/>
    <row r="186" s="182" customFormat="1"/>
    <row r="187" s="182" customFormat="1"/>
    <row r="188" s="182" customFormat="1"/>
    <row r="189" s="182" customFormat="1"/>
    <row r="190" s="182" customFormat="1"/>
    <row r="191" s="182" customFormat="1"/>
    <row r="192" s="182" customFormat="1"/>
    <row r="193" s="182" customFormat="1"/>
    <row r="194" s="182" customFormat="1"/>
    <row r="195" s="182" customFormat="1"/>
    <row r="196" s="182" customFormat="1"/>
    <row r="197" s="182" customFormat="1"/>
    <row r="198" s="182" customFormat="1"/>
    <row r="199" s="182" customFormat="1"/>
    <row r="200" s="182" customFormat="1"/>
    <row r="201" s="182" customFormat="1"/>
    <row r="202" s="182" customFormat="1"/>
    <row r="203" s="182" customFormat="1"/>
    <row r="204" s="182" customFormat="1"/>
    <row r="205" s="182" customFormat="1"/>
    <row r="206" s="182" customFormat="1"/>
    <row r="207" s="182" customFormat="1"/>
    <row r="208" s="182" customFormat="1"/>
    <row r="209" s="182" customFormat="1"/>
    <row r="210" s="182" customFormat="1"/>
    <row r="211" s="182" customFormat="1"/>
  </sheetData>
  <mergeCells count="4">
    <mergeCell ref="A2:K2"/>
    <mergeCell ref="A1:M1"/>
    <mergeCell ref="B15:E15"/>
    <mergeCell ref="B16:E16"/>
  </mergeCells>
  <hyperlinks>
    <hyperlink ref="I5" r:id="rId1" xr:uid="{00000000-0004-0000-0300-000000000000}"/>
    <hyperlink ref="I6" r:id="rId2" xr:uid="{00000000-0004-0000-0300-000001000000}"/>
    <hyperlink ref="I4" r:id="rId3" xr:uid="{00000000-0004-0000-0300-000002000000}"/>
    <hyperlink ref="I7" r:id="rId4" xr:uid="{00000000-0004-0000-0300-000003000000}"/>
    <hyperlink ref="I8" r:id="rId5" xr:uid="{00000000-0004-0000-0300-000004000000}"/>
    <hyperlink ref="I9" r:id="rId6" xr:uid="{00000000-0004-0000-0300-000005000000}"/>
    <hyperlink ref="I10" r:id="rId7" xr:uid="{00000000-0004-0000-0300-000006000000}"/>
    <hyperlink ref="G4" r:id="rId8" xr:uid="{00000000-0004-0000-0300-000007000000}"/>
    <hyperlink ref="G5" r:id="rId9" xr:uid="{00000000-0004-0000-0300-000008000000}"/>
    <hyperlink ref="G6" r:id="rId10" xr:uid="{00000000-0004-0000-0300-000009000000}"/>
    <hyperlink ref="G8" r:id="rId11" xr:uid="{00000000-0004-0000-0300-00000A000000}"/>
    <hyperlink ref="G10" r:id="rId12" xr:uid="{00000000-0004-0000-0300-00000B000000}"/>
    <hyperlink ref="G11" r:id="rId13" xr:uid="{00000000-0004-0000-0300-00000C000000}"/>
    <hyperlink ref="I12" r:id="rId14" xr:uid="{00000000-0004-0000-0300-00000D000000}"/>
    <hyperlink ref="G12" r:id="rId15" xr:uid="{00000000-0004-0000-0300-00000E000000}"/>
  </hyperlinks>
  <pageMargins left="0.25" right="0.25" top="0.5" bottom="0.5" header="0.23622047244094499" footer="0.31496062992126"/>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431"/>
  <sheetViews>
    <sheetView topLeftCell="A4" zoomScale="95" workbookViewId="0">
      <selection activeCell="B8" sqref="B8:H8"/>
    </sheetView>
  </sheetViews>
  <sheetFormatPr defaultColWidth="9.140625" defaultRowHeight="15.75"/>
  <cols>
    <col min="1" max="1" width="6.5703125" style="1" customWidth="1"/>
    <col min="2" max="2" width="21.28515625" style="2" customWidth="1"/>
    <col min="3" max="3" width="7.85546875" style="3" customWidth="1"/>
    <col min="4" max="4" width="9.28515625" style="1" customWidth="1"/>
    <col min="5" max="5" width="31.85546875" style="2" customWidth="1"/>
    <col min="6" max="6" width="17.7109375" style="4" customWidth="1"/>
    <col min="7" max="7" width="20.85546875" style="4" customWidth="1"/>
    <col min="8" max="8" width="21.5703125" style="5" customWidth="1"/>
    <col min="9" max="9" width="44.42578125" style="4" customWidth="1"/>
    <col min="10" max="10" width="24.7109375" style="3" customWidth="1"/>
    <col min="11" max="11" width="14" style="1" customWidth="1"/>
    <col min="12" max="12" width="22.85546875" style="1" customWidth="1"/>
    <col min="13" max="13" width="20.7109375" style="1" customWidth="1"/>
    <col min="14" max="16384" width="9.140625" style="1"/>
  </cols>
  <sheetData>
    <row r="1" spans="1:14" s="7" customFormat="1" ht="24.75" customHeight="1">
      <c r="A1" s="679" t="s">
        <v>2562</v>
      </c>
      <c r="B1" s="679"/>
      <c r="C1" s="679"/>
      <c r="D1" s="679"/>
      <c r="E1" s="679"/>
      <c r="F1" s="679"/>
      <c r="G1" s="679"/>
      <c r="H1" s="679"/>
      <c r="I1" s="679"/>
      <c r="J1" s="679"/>
      <c r="K1" s="679"/>
      <c r="L1" s="679"/>
      <c r="M1" s="679"/>
    </row>
    <row r="2" spans="1:14" s="7" customFormat="1" ht="21.75" customHeight="1">
      <c r="A2" s="679"/>
      <c r="B2" s="679"/>
      <c r="C2" s="679"/>
      <c r="D2" s="679"/>
      <c r="E2" s="679"/>
      <c r="F2" s="679"/>
      <c r="G2" s="679"/>
      <c r="H2" s="679"/>
      <c r="I2" s="679"/>
      <c r="J2" s="679"/>
      <c r="K2" s="679"/>
    </row>
    <row r="3" spans="1:14" s="153" customFormat="1" ht="21.75" customHeight="1">
      <c r="A3" s="10" t="s">
        <v>152</v>
      </c>
      <c r="B3" s="10" t="s">
        <v>280</v>
      </c>
      <c r="C3" s="10" t="s">
        <v>278</v>
      </c>
      <c r="D3" s="10" t="s">
        <v>279</v>
      </c>
      <c r="E3" s="10" t="s">
        <v>0</v>
      </c>
      <c r="F3" s="10" t="s">
        <v>1</v>
      </c>
      <c r="G3" s="10" t="s">
        <v>460</v>
      </c>
      <c r="H3" s="10" t="s">
        <v>77</v>
      </c>
      <c r="I3" s="10" t="s">
        <v>321</v>
      </c>
      <c r="J3" s="10" t="s">
        <v>74</v>
      </c>
      <c r="K3" s="10" t="s">
        <v>398</v>
      </c>
      <c r="L3" s="10" t="s">
        <v>1419</v>
      </c>
      <c r="M3" s="10" t="s">
        <v>1418</v>
      </c>
    </row>
    <row r="4" spans="1:14" s="196" customFormat="1" ht="140.25" customHeight="1">
      <c r="A4" s="195">
        <v>1</v>
      </c>
      <c r="B4" s="158" t="s">
        <v>1420</v>
      </c>
      <c r="C4" s="195">
        <v>308</v>
      </c>
      <c r="D4" s="195">
        <v>513</v>
      </c>
      <c r="E4" s="195" t="s">
        <v>1422</v>
      </c>
      <c r="F4" s="195" t="s">
        <v>1423</v>
      </c>
      <c r="G4" s="194" t="s">
        <v>1421</v>
      </c>
      <c r="H4" s="195" t="s">
        <v>1424</v>
      </c>
      <c r="I4" s="195" t="s">
        <v>448</v>
      </c>
      <c r="J4" s="195" t="s">
        <v>449</v>
      </c>
      <c r="K4" s="195" t="s">
        <v>399</v>
      </c>
      <c r="L4" s="195" t="s">
        <v>1426</v>
      </c>
      <c r="M4" s="195" t="s">
        <v>1427</v>
      </c>
    </row>
    <row r="5" spans="1:14" s="202" customFormat="1" ht="135" customHeight="1">
      <c r="A5" s="158">
        <v>2</v>
      </c>
      <c r="B5" s="672" t="s">
        <v>3551</v>
      </c>
      <c r="C5" s="672">
        <v>260</v>
      </c>
      <c r="D5" s="672">
        <v>380</v>
      </c>
      <c r="E5" s="672" t="s">
        <v>1425</v>
      </c>
      <c r="F5" s="672" t="s">
        <v>1959</v>
      </c>
      <c r="G5" s="194"/>
      <c r="H5" s="672" t="s">
        <v>3552</v>
      </c>
      <c r="I5" s="672" t="s">
        <v>1468</v>
      </c>
      <c r="J5" s="672" t="s">
        <v>407</v>
      </c>
      <c r="K5" s="158" t="s">
        <v>322</v>
      </c>
      <c r="L5" s="195" t="s">
        <v>1469</v>
      </c>
      <c r="M5" s="203">
        <v>45171</v>
      </c>
      <c r="N5" s="204"/>
    </row>
    <row r="6" spans="1:14" s="98" customFormat="1" ht="18.75">
      <c r="A6" s="82"/>
      <c r="B6" s="76"/>
      <c r="C6" s="77">
        <f>SUM(C4:C5)</f>
        <v>568</v>
      </c>
      <c r="D6" s="77">
        <f>SUM(D4:D5)</f>
        <v>893</v>
      </c>
      <c r="E6" s="78"/>
      <c r="F6" s="79"/>
      <c r="G6" s="79"/>
      <c r="H6" s="80"/>
      <c r="I6" s="81"/>
      <c r="J6" s="82"/>
      <c r="K6" s="82"/>
    </row>
    <row r="7" spans="1:14" s="182" customFormat="1" ht="18.75"/>
    <row r="8" spans="1:14" s="182" customFormat="1" ht="34.5" customHeight="1">
      <c r="B8" s="682" t="s">
        <v>1428</v>
      </c>
      <c r="C8" s="682"/>
      <c r="D8" s="682"/>
      <c r="E8" s="682"/>
      <c r="F8" s="682"/>
      <c r="G8" s="682"/>
      <c r="H8" s="682"/>
    </row>
    <row r="9" spans="1:14" s="182" customFormat="1" ht="18.75">
      <c r="B9" s="681"/>
      <c r="C9" s="681"/>
      <c r="D9" s="681"/>
      <c r="E9" s="681"/>
      <c r="F9" s="681"/>
      <c r="G9" s="681"/>
      <c r="H9" s="681"/>
    </row>
    <row r="10" spans="1:14" s="182" customFormat="1" ht="18.75">
      <c r="B10" s="682" t="s">
        <v>2580</v>
      </c>
      <c r="C10" s="682"/>
      <c r="D10" s="682"/>
      <c r="E10" s="682"/>
    </row>
    <row r="11" spans="1:14" s="182" customFormat="1" ht="18.75"/>
    <row r="12" spans="1:14" s="182" customFormat="1" ht="18.75"/>
    <row r="13" spans="1:14" s="182" customFormat="1" ht="18.75"/>
    <row r="14" spans="1:14" s="182" customFormat="1" ht="18.75"/>
    <row r="15" spans="1:14" s="182" customFormat="1" ht="18.75"/>
    <row r="16" spans="1:14" s="182" customFormat="1" ht="18.75"/>
    <row r="17" s="182" customFormat="1" ht="18.75"/>
    <row r="18" s="182" customFormat="1" ht="18.75"/>
    <row r="19" s="182" customFormat="1" ht="18.75"/>
    <row r="20" s="182" customFormat="1" ht="18.75"/>
    <row r="21" s="182" customFormat="1" ht="18.75"/>
    <row r="22" s="182" customFormat="1" ht="18.75"/>
    <row r="23" s="182" customFormat="1" ht="18.75"/>
    <row r="24" s="182" customFormat="1" ht="18.75"/>
    <row r="25" s="182" customFormat="1" ht="18.75"/>
    <row r="26" s="182" customFormat="1" ht="18.75"/>
    <row r="27" s="182" customFormat="1" ht="18.75"/>
    <row r="28" s="182" customFormat="1" ht="18.75"/>
    <row r="29" s="182" customFormat="1" ht="18.75"/>
    <row r="30" s="182" customFormat="1" ht="18.75"/>
    <row r="31" s="182" customFormat="1" ht="18.75"/>
    <row r="32" s="182" customFormat="1" ht="18.75"/>
    <row r="33" s="182" customFormat="1" ht="18.75"/>
    <row r="34" s="182" customFormat="1" ht="18.75"/>
    <row r="35" s="182" customFormat="1" ht="18.75"/>
    <row r="36" s="182" customFormat="1" ht="18.75"/>
    <row r="37" s="182" customFormat="1" ht="18.75"/>
    <row r="38" s="182" customFormat="1" ht="18.75"/>
    <row r="39" s="182" customFormat="1" ht="18.75"/>
    <row r="40" s="182" customFormat="1" ht="18.75"/>
    <row r="41" customFormat="1" ht="12.75"/>
    <row r="42" customFormat="1" ht="12.75"/>
    <row r="43" customFormat="1" ht="12.75"/>
    <row r="44" customFormat="1" ht="12.75"/>
    <row r="45" customFormat="1" ht="12.75"/>
    <row r="46" customFormat="1" ht="12.75"/>
    <row r="47" customFormat="1" ht="12.75"/>
    <row r="48" customFormat="1" ht="12.75"/>
    <row r="49" customFormat="1" ht="12.75"/>
    <row r="50" customFormat="1" ht="12.75"/>
    <row r="51" customFormat="1" ht="12.75"/>
    <row r="52" customFormat="1" ht="12.75"/>
    <row r="53" customFormat="1" ht="12.75"/>
    <row r="54" customFormat="1" ht="12.75"/>
    <row r="55" customFormat="1" ht="12.75"/>
    <row r="56" customFormat="1" ht="12.75"/>
    <row r="57" customFormat="1" ht="12.75"/>
    <row r="58" customFormat="1" ht="12.75"/>
    <row r="59" customFormat="1" ht="12.75"/>
    <row r="60" customFormat="1" ht="12.75"/>
    <row r="61" customFormat="1" ht="12.75"/>
    <row r="62" customFormat="1" ht="12.75"/>
    <row r="63" customFormat="1" ht="12.75"/>
    <row r="64" customFormat="1" ht="12.75"/>
    <row r="65" customFormat="1" ht="12.75"/>
    <row r="66" customFormat="1" ht="12.75"/>
    <row r="67" customFormat="1" ht="12.75"/>
    <row r="68" customFormat="1" ht="12.75"/>
    <row r="69" customFormat="1" ht="12.75"/>
    <row r="70" customFormat="1" ht="12.75"/>
    <row r="71" customFormat="1" ht="12.75"/>
    <row r="72" customFormat="1" ht="12.75"/>
    <row r="73" customFormat="1" ht="12.75"/>
    <row r="74" customFormat="1" ht="12.75"/>
    <row r="75" customFormat="1" ht="12.75"/>
    <row r="76" customFormat="1" ht="12.75"/>
    <row r="77" customFormat="1" ht="12.75"/>
    <row r="78" customFormat="1" ht="12.75"/>
    <row r="79" customFormat="1" ht="12.75"/>
    <row r="80" customFormat="1" ht="12.75"/>
    <row r="81" customFormat="1" ht="12.75"/>
    <row r="82" customFormat="1" ht="12.75"/>
    <row r="83" customFormat="1" ht="12.75"/>
    <row r="84" customFormat="1" ht="12.75"/>
    <row r="85" customFormat="1" ht="12.75"/>
    <row r="86" customFormat="1" ht="12.75"/>
    <row r="87" customFormat="1" ht="12.75"/>
    <row r="88" customFormat="1" ht="12.75"/>
    <row r="89" customFormat="1" ht="12.75"/>
    <row r="90" customFormat="1" ht="12.75"/>
    <row r="91" customFormat="1" ht="12.75"/>
    <row r="92" customFormat="1" ht="12.75"/>
    <row r="93" customFormat="1" ht="12.75"/>
    <row r="94" customFormat="1" ht="12.75"/>
    <row r="95" customFormat="1" ht="12.75"/>
    <row r="96" customFormat="1" ht="12.75"/>
    <row r="97" customFormat="1" ht="12.75"/>
    <row r="98" customFormat="1" ht="12.75"/>
    <row r="99" customFormat="1" ht="12.75"/>
    <row r="100" customFormat="1" ht="12.75"/>
    <row r="101" customFormat="1" ht="12.75"/>
    <row r="102" customFormat="1" ht="12.75"/>
    <row r="103" customFormat="1" ht="12.75"/>
    <row r="104" customFormat="1" ht="12.75"/>
    <row r="105" customFormat="1" ht="12.75"/>
    <row r="106" customFormat="1" ht="12.75"/>
    <row r="107" customFormat="1" ht="12.75"/>
    <row r="108" customFormat="1" ht="12.75"/>
    <row r="109" customFormat="1" ht="12.75"/>
    <row r="110" customFormat="1" ht="12.75"/>
    <row r="111" customFormat="1" ht="12.75"/>
    <row r="112" customFormat="1" ht="12.75"/>
    <row r="113" customFormat="1" ht="12.75"/>
    <row r="114" customFormat="1" ht="12.75"/>
    <row r="115" customFormat="1" ht="12.75"/>
    <row r="116" customFormat="1" ht="12.75"/>
    <row r="117" customFormat="1" ht="12.75"/>
    <row r="118" customFormat="1" ht="12.75"/>
    <row r="119" customFormat="1" ht="12.75"/>
    <row r="120" customFormat="1" ht="12.75"/>
    <row r="121" customFormat="1" ht="12.75"/>
    <row r="122" customFormat="1" ht="12.75"/>
    <row r="123" customFormat="1" ht="12.75"/>
    <row r="124" customFormat="1" ht="12.75"/>
    <row r="125" customFormat="1" ht="12.75"/>
    <row r="126" customFormat="1" ht="12.75"/>
    <row r="127" customFormat="1" ht="12.75"/>
    <row r="128" customFormat="1" ht="12.75"/>
    <row r="129" customFormat="1" ht="12.75"/>
    <row r="130" customFormat="1" ht="12.75"/>
    <row r="131" customFormat="1" ht="12.75"/>
    <row r="132" customFormat="1" ht="12.75"/>
    <row r="133" customFormat="1" ht="12.75"/>
    <row r="134" customFormat="1" ht="12.75"/>
    <row r="135" customFormat="1" ht="12.75"/>
    <row r="136" customFormat="1" ht="12.75"/>
    <row r="137" customFormat="1" ht="12.75"/>
    <row r="138" customFormat="1" ht="12.75"/>
    <row r="139" customFormat="1" ht="12.75"/>
    <row r="140" customFormat="1" ht="12.75"/>
    <row r="141" customFormat="1" ht="12.75"/>
    <row r="142" customFormat="1" ht="12.75"/>
    <row r="143" customFormat="1" ht="12.75"/>
    <row r="144" customFormat="1" ht="12.75"/>
    <row r="145" customFormat="1" ht="12.75"/>
    <row r="146" customFormat="1" ht="12.75"/>
    <row r="147" customFormat="1" ht="12.75"/>
    <row r="148" customFormat="1" ht="12.75"/>
    <row r="149" customFormat="1" ht="12.75"/>
    <row r="150" customFormat="1" ht="12.75"/>
    <row r="151" customFormat="1" ht="12.75"/>
    <row r="152" customFormat="1" ht="12.75"/>
    <row r="153" customFormat="1" ht="12.75"/>
    <row r="154" customFormat="1" ht="12.75"/>
    <row r="155" customFormat="1" ht="12.75"/>
    <row r="156" customFormat="1" ht="12.75"/>
    <row r="157" customFormat="1" ht="12.75"/>
    <row r="158" customFormat="1" ht="12.75"/>
    <row r="159" customFormat="1" ht="12.75"/>
    <row r="160" customFormat="1" ht="12.75"/>
    <row r="161" customFormat="1" ht="12.75"/>
    <row r="162" customFormat="1" ht="12.75"/>
    <row r="163" customFormat="1" ht="12.75"/>
    <row r="164" customFormat="1" ht="12.75"/>
    <row r="165" customFormat="1" ht="12.75"/>
    <row r="166" customFormat="1" ht="12.75"/>
    <row r="167" customFormat="1" ht="12.75"/>
    <row r="168" customFormat="1" ht="12.75"/>
    <row r="169" customFormat="1" ht="12.75"/>
    <row r="170" customFormat="1" ht="12.75"/>
    <row r="171" customFormat="1" ht="12.75"/>
    <row r="172" customFormat="1" ht="12.75"/>
    <row r="173" customFormat="1" ht="12.75"/>
    <row r="174" customFormat="1" ht="12.75"/>
    <row r="175" customFormat="1" ht="12.75"/>
    <row r="176" customFormat="1" ht="12.75"/>
    <row r="177" customFormat="1" ht="12.75"/>
    <row r="178" customFormat="1" ht="12.75"/>
    <row r="179" customFormat="1" ht="12.75"/>
    <row r="180" customFormat="1" ht="12.75"/>
    <row r="181" customFormat="1" ht="12.75"/>
    <row r="182" customFormat="1" ht="12.75"/>
    <row r="183" customFormat="1" ht="12.75"/>
    <row r="184" customFormat="1" ht="12.75"/>
    <row r="185" customFormat="1" ht="12.75"/>
    <row r="186" customFormat="1" ht="12.75"/>
    <row r="187" customFormat="1" ht="12.75"/>
    <row r="188" customFormat="1" ht="12.75"/>
    <row r="189" customFormat="1" ht="12.75"/>
    <row r="190" customFormat="1" ht="12.75"/>
    <row r="191" customFormat="1" ht="12.75"/>
    <row r="192" customFormat="1" ht="12.75"/>
    <row r="193" customFormat="1" ht="12.75"/>
    <row r="194" customFormat="1" ht="12.75"/>
    <row r="195" customFormat="1" ht="12.75"/>
    <row r="196" customFormat="1" ht="12.75"/>
    <row r="197" customFormat="1" ht="12.75"/>
    <row r="198" customFormat="1" ht="12.75"/>
    <row r="199" customFormat="1" ht="12.75"/>
    <row r="200" customFormat="1" ht="12.75"/>
    <row r="201" customFormat="1" ht="12.75"/>
    <row r="202" customFormat="1" ht="12.75"/>
    <row r="203" customFormat="1" ht="12.75"/>
    <row r="204" customFormat="1" ht="12.75"/>
    <row r="205" customFormat="1" ht="12.75"/>
    <row r="206" customFormat="1" ht="12.75"/>
    <row r="207" customFormat="1" ht="12.75"/>
    <row r="208" customFormat="1" ht="12.75"/>
    <row r="209" customFormat="1" ht="12.75"/>
    <row r="210" customFormat="1" ht="12.75"/>
    <row r="211" customFormat="1" ht="12.75"/>
    <row r="212" customFormat="1" ht="12.75"/>
    <row r="213" customFormat="1" ht="12.75"/>
    <row r="214" customFormat="1" ht="12.75"/>
    <row r="215" customFormat="1" ht="12.75"/>
    <row r="216" customFormat="1" ht="12.75"/>
    <row r="217" customFormat="1" ht="12.75"/>
    <row r="218" customFormat="1" ht="12.75"/>
    <row r="219" customFormat="1" ht="12.75"/>
    <row r="220" customFormat="1" ht="12.75"/>
    <row r="221" customFormat="1" ht="12.75"/>
    <row r="222" customFormat="1" ht="12.75"/>
    <row r="223" customFormat="1" ht="12.75"/>
    <row r="224" customFormat="1" ht="12.75"/>
    <row r="225" customFormat="1" ht="12.75"/>
    <row r="226" customFormat="1" ht="12.75"/>
    <row r="227" customFormat="1" ht="12.75"/>
    <row r="228" customFormat="1" ht="12.75"/>
    <row r="229" customFormat="1" ht="12.75"/>
    <row r="230" customFormat="1" ht="12.75"/>
    <row r="231" customFormat="1" ht="12.75"/>
    <row r="232" customFormat="1" ht="12.75"/>
    <row r="233" customFormat="1" ht="12.75"/>
    <row r="234" customFormat="1" ht="12.75"/>
    <row r="235" customFormat="1" ht="12.75"/>
    <row r="236" customFormat="1" ht="12.75"/>
    <row r="237" customFormat="1" ht="12.75"/>
    <row r="238" customFormat="1" ht="12.75"/>
    <row r="239" customFormat="1" ht="12.75"/>
    <row r="240" customFormat="1" ht="12.75"/>
    <row r="241" customFormat="1" ht="12.75"/>
    <row r="242" customFormat="1" ht="12.75"/>
    <row r="243" customFormat="1" ht="12.75"/>
    <row r="244" customFormat="1" ht="12.75"/>
    <row r="245" customFormat="1" ht="12.75"/>
    <row r="246" customFormat="1" ht="12.75"/>
    <row r="247" customFormat="1" ht="12.75"/>
    <row r="248" customFormat="1" ht="12.75"/>
    <row r="249" customFormat="1" ht="12.75"/>
    <row r="250" customFormat="1" ht="12.75"/>
    <row r="251" customFormat="1" ht="12.75"/>
    <row r="252" customFormat="1" ht="12.75"/>
    <row r="253" customFormat="1" ht="12.75"/>
    <row r="254" customFormat="1" ht="12.75"/>
    <row r="255" customFormat="1" ht="12.75"/>
    <row r="256" customFormat="1" ht="12.75"/>
    <row r="257" customFormat="1" ht="12.75"/>
    <row r="258" customFormat="1" ht="12.75"/>
    <row r="259" customFormat="1" ht="12.75"/>
    <row r="260" customFormat="1" ht="12.75"/>
    <row r="261" customFormat="1" ht="12.75"/>
    <row r="262" customFormat="1" ht="12.75"/>
    <row r="263" customFormat="1" ht="12.75"/>
    <row r="264" customFormat="1" ht="12.75"/>
    <row r="265" customFormat="1" ht="12.75"/>
    <row r="266" customFormat="1" ht="12.75"/>
    <row r="267" customFormat="1" ht="12.75"/>
    <row r="268" customFormat="1" ht="12.75"/>
    <row r="269" customFormat="1" ht="12.75"/>
    <row r="270" customFormat="1" ht="12.75"/>
    <row r="271" customFormat="1" ht="12.75"/>
    <row r="272" customFormat="1" ht="12.75"/>
    <row r="273" customFormat="1" ht="12.75"/>
    <row r="274" customFormat="1" ht="12.75"/>
    <row r="275" customFormat="1" ht="12.75"/>
    <row r="276" customFormat="1" ht="12.75"/>
    <row r="277" customFormat="1" ht="12.75"/>
    <row r="278" customFormat="1" ht="12.75"/>
    <row r="279" customFormat="1" ht="12.75"/>
    <row r="280" customFormat="1" ht="12.75"/>
    <row r="281" customFormat="1" ht="12.75"/>
    <row r="282" customFormat="1" ht="12.75"/>
    <row r="283" customFormat="1" ht="12.75"/>
    <row r="284" customFormat="1" ht="12.75"/>
    <row r="285" customFormat="1" ht="12.75"/>
    <row r="286" customFormat="1" ht="12.75"/>
    <row r="287" customFormat="1" ht="12.75"/>
    <row r="288" customFormat="1" ht="12.75"/>
    <row r="289" customFormat="1" ht="12.75"/>
    <row r="290" customFormat="1" ht="12.75"/>
    <row r="291" customFormat="1" ht="12.75"/>
    <row r="292" customFormat="1" ht="12.75"/>
    <row r="293" customFormat="1" ht="12.75"/>
    <row r="294" customFormat="1" ht="12.75"/>
    <row r="295" customFormat="1" ht="12.75"/>
    <row r="296" customFormat="1" ht="12.75"/>
    <row r="297" customFormat="1" ht="12.75"/>
    <row r="298" customFormat="1" ht="12.75"/>
    <row r="299" customFormat="1" ht="12.75"/>
    <row r="300" customFormat="1" ht="12.75"/>
    <row r="301" customFormat="1" ht="12.75"/>
    <row r="302" customFormat="1" ht="12.75"/>
    <row r="303" customFormat="1" ht="12.75"/>
    <row r="304" customFormat="1" ht="12.75"/>
    <row r="305" customFormat="1" ht="12.75"/>
    <row r="306" customFormat="1" ht="12.75"/>
    <row r="307" customFormat="1" ht="12.75"/>
    <row r="308" customFormat="1" ht="12.75"/>
    <row r="309" customFormat="1" ht="12.75"/>
    <row r="310" customFormat="1" ht="12.75"/>
    <row r="311" customFormat="1" ht="12.75"/>
    <row r="312" customFormat="1" ht="12.75"/>
    <row r="313" customFormat="1" ht="12.75"/>
    <row r="314" customFormat="1" ht="12.75"/>
    <row r="315" customFormat="1" ht="12.75"/>
    <row r="316" customFormat="1" ht="12.75"/>
    <row r="317" customFormat="1" ht="12.75"/>
    <row r="318" customFormat="1" ht="12.75"/>
    <row r="319" customFormat="1" ht="12.75"/>
    <row r="320" customFormat="1" ht="12.75"/>
    <row r="321" customFormat="1" ht="12.75"/>
    <row r="322" customFormat="1" ht="12.75"/>
    <row r="323" customFormat="1" ht="12.75"/>
    <row r="324" customFormat="1" ht="12.75"/>
    <row r="325" customFormat="1" ht="12.75"/>
    <row r="326" customFormat="1" ht="12.75"/>
    <row r="327" customFormat="1" ht="12.75"/>
    <row r="328" customFormat="1" ht="12.75"/>
    <row r="329" customFormat="1" ht="12.75"/>
    <row r="330" customFormat="1" ht="12.75"/>
    <row r="331" customFormat="1" ht="12.75"/>
    <row r="332" customFormat="1" ht="12.75"/>
    <row r="333" customFormat="1" ht="12.75"/>
    <row r="334" customFormat="1" ht="12.75"/>
    <row r="335" customFormat="1" ht="12.75"/>
    <row r="336" customFormat="1" ht="12.75"/>
    <row r="337" customFormat="1" ht="12.75"/>
    <row r="338" customFormat="1" ht="12.75"/>
    <row r="339" customFormat="1" ht="12.75"/>
    <row r="340" customFormat="1" ht="12.75"/>
    <row r="341" customFormat="1" ht="12.75"/>
    <row r="342" customFormat="1" ht="12.75"/>
    <row r="343" customFormat="1" ht="12.75"/>
    <row r="344" customFormat="1" ht="12.75"/>
    <row r="345" customFormat="1" ht="12.75"/>
    <row r="346" customFormat="1" ht="12.75"/>
    <row r="347" customFormat="1" ht="12.75"/>
    <row r="348" customFormat="1" ht="12.75"/>
    <row r="349" customFormat="1" ht="12.75"/>
    <row r="350" customFormat="1" ht="12.75"/>
    <row r="351" customFormat="1" ht="12.75"/>
    <row r="352" customFormat="1" ht="12.75"/>
    <row r="353" customFormat="1" ht="12.75"/>
    <row r="354" customFormat="1" ht="12.75"/>
    <row r="355" customFormat="1" ht="12.75"/>
    <row r="356" customFormat="1" ht="12.75"/>
    <row r="357" customFormat="1" ht="12.75"/>
    <row r="358" customFormat="1" ht="12.75"/>
    <row r="359" customFormat="1" ht="12.75"/>
    <row r="360" customFormat="1" ht="12.75"/>
    <row r="361" customFormat="1" ht="12.75"/>
    <row r="362" customFormat="1" ht="12.75"/>
    <row r="363" customFormat="1" ht="12.75"/>
    <row r="364" customFormat="1" ht="12.75"/>
    <row r="365" customFormat="1" ht="12.75"/>
    <row r="366" customFormat="1" ht="12.75"/>
    <row r="367" customFormat="1" ht="12.75"/>
    <row r="368" customFormat="1" ht="12.75"/>
    <row r="369" customFormat="1" ht="12.75"/>
    <row r="370" customFormat="1" ht="12.75"/>
    <row r="371" customFormat="1" ht="12.75"/>
    <row r="372" customFormat="1" ht="12.75"/>
    <row r="373" customFormat="1" ht="12.75"/>
    <row r="374" customFormat="1" ht="12.75"/>
    <row r="375" customFormat="1" ht="12.75"/>
    <row r="376" customFormat="1" ht="12.75"/>
    <row r="377" customFormat="1" ht="12.75"/>
    <row r="378" customFormat="1" ht="12.75"/>
    <row r="379" customFormat="1" ht="12.75"/>
    <row r="380" customFormat="1" ht="12.75"/>
    <row r="381" customFormat="1" ht="12.75"/>
    <row r="382" customFormat="1" ht="12.75"/>
    <row r="383" customFormat="1" ht="12.75"/>
    <row r="384" customFormat="1" ht="12.75"/>
    <row r="385" customFormat="1" ht="12.75"/>
    <row r="386" customFormat="1" ht="12.75"/>
    <row r="387" customFormat="1" ht="12.75"/>
    <row r="388" customFormat="1" ht="12.75"/>
    <row r="389" customFormat="1" ht="12.75"/>
    <row r="390" customFormat="1" ht="12.75"/>
    <row r="391" customFormat="1" ht="12.75"/>
    <row r="392" customFormat="1" ht="12.75"/>
    <row r="393" customFormat="1" ht="12.75"/>
    <row r="394" customFormat="1" ht="12.75"/>
    <row r="395" customFormat="1" ht="12.75"/>
    <row r="396" customFormat="1" ht="12.75"/>
    <row r="397" customFormat="1" ht="12.75"/>
    <row r="398" customFormat="1" ht="12.75"/>
    <row r="399" customFormat="1" ht="12.75"/>
    <row r="400" customFormat="1" ht="12.75"/>
    <row r="401" customFormat="1" ht="12.75"/>
    <row r="402" customFormat="1" ht="12.75"/>
    <row r="403" customFormat="1" ht="12.75"/>
    <row r="404" customFormat="1" ht="12.75"/>
    <row r="405" customFormat="1" ht="12.75"/>
    <row r="406" customFormat="1" ht="12.75"/>
    <row r="407" customFormat="1" ht="12.75"/>
    <row r="408" customFormat="1" ht="12.75"/>
    <row r="409" customFormat="1" ht="12.75"/>
    <row r="410" customFormat="1" ht="12.75"/>
    <row r="411" customFormat="1" ht="12.75"/>
    <row r="412" customFormat="1" ht="12.75"/>
    <row r="413" customFormat="1" ht="12.75"/>
    <row r="414" customFormat="1" ht="12.75"/>
    <row r="415" customFormat="1" ht="12.75"/>
    <row r="416" customFormat="1" ht="12.75"/>
    <row r="417" customFormat="1" ht="12.75"/>
    <row r="418" customFormat="1" ht="12.75"/>
    <row r="419" customFormat="1" ht="12.75"/>
    <row r="420" customFormat="1" ht="12.75"/>
    <row r="421" customFormat="1" ht="12.75"/>
    <row r="422" customFormat="1" ht="12.75"/>
    <row r="423" customFormat="1" ht="12.75"/>
    <row r="424" customFormat="1" ht="12.75"/>
    <row r="425" customFormat="1" ht="12.75"/>
    <row r="426" customFormat="1" ht="12.75"/>
    <row r="427" customFormat="1" ht="12.75"/>
    <row r="428" customFormat="1" ht="12.75"/>
    <row r="429" customFormat="1" ht="12.75"/>
    <row r="430" customFormat="1" ht="12.75"/>
    <row r="431" customFormat="1" ht="12.75"/>
    <row r="432" customFormat="1" ht="12.75"/>
    <row r="433" customFormat="1" ht="12.75"/>
    <row r="434" customFormat="1" ht="12.75"/>
    <row r="435" customFormat="1" ht="12.75"/>
    <row r="436" customFormat="1" ht="12.75"/>
    <row r="437" customFormat="1" ht="12.75"/>
    <row r="438" customFormat="1" ht="12.75"/>
    <row r="439" customFormat="1" ht="12.75"/>
    <row r="440" customFormat="1" ht="12.75"/>
    <row r="441" customFormat="1" ht="12.75"/>
    <row r="442" customFormat="1" ht="12.75"/>
    <row r="443" customFormat="1" ht="12.75"/>
    <row r="444" customFormat="1" ht="12.75"/>
    <row r="445" customFormat="1" ht="12.75"/>
    <row r="446" customFormat="1" ht="12.75"/>
    <row r="447" customFormat="1" ht="12.75"/>
    <row r="448" customFormat="1" ht="12.75"/>
    <row r="449" customFormat="1" ht="12.75"/>
    <row r="450" customFormat="1" ht="12.75"/>
    <row r="451" customFormat="1" ht="12.75"/>
    <row r="452" customFormat="1" ht="12.75"/>
    <row r="453" customFormat="1" ht="12.75"/>
    <row r="454" customFormat="1" ht="12.75"/>
    <row r="455" customFormat="1" ht="12.75"/>
    <row r="456" customFormat="1" ht="12.75"/>
    <row r="457" customFormat="1" ht="12.75"/>
    <row r="458" customFormat="1" ht="12.75"/>
    <row r="459" customFormat="1" ht="12.75"/>
    <row r="460" customFormat="1" ht="12.75"/>
    <row r="461" customFormat="1" ht="12.75"/>
    <row r="462" customFormat="1" ht="12.75"/>
    <row r="463" customFormat="1" ht="12.75"/>
    <row r="464" customFormat="1" ht="12.75"/>
    <row r="465" customFormat="1" ht="12.75"/>
    <row r="466" customFormat="1" ht="12.75"/>
    <row r="467" customFormat="1" ht="12.75"/>
    <row r="468" customFormat="1" ht="12.75"/>
    <row r="469" customFormat="1" ht="12.75"/>
    <row r="470" customFormat="1" ht="12.75"/>
    <row r="471" customFormat="1" ht="12.75"/>
    <row r="472" customFormat="1" ht="12.75"/>
    <row r="473" customFormat="1" ht="12.75"/>
    <row r="474" customFormat="1" ht="12.75"/>
    <row r="475" customFormat="1" ht="12.75"/>
    <row r="476" customFormat="1" ht="12.75"/>
    <row r="477" customFormat="1" ht="12.75"/>
    <row r="478" customFormat="1" ht="12.75"/>
    <row r="479" customFormat="1" ht="12.75"/>
    <row r="480" customFormat="1" ht="12.75"/>
    <row r="481" customFormat="1" ht="12.75"/>
    <row r="482" customFormat="1" ht="12.75"/>
    <row r="483" customFormat="1" ht="12.75"/>
    <row r="484" customFormat="1" ht="12.75"/>
    <row r="485" customFormat="1" ht="12.75"/>
    <row r="486" customFormat="1" ht="12.75"/>
    <row r="487" customFormat="1" ht="12.75"/>
    <row r="488" customFormat="1" ht="12.75"/>
    <row r="489" customFormat="1" ht="12.75"/>
    <row r="490" customFormat="1" ht="12.75"/>
    <row r="491" customFormat="1" ht="12.75"/>
    <row r="492" customFormat="1" ht="12.75"/>
    <row r="493" customFormat="1" ht="12.75"/>
    <row r="494" customFormat="1" ht="12.75"/>
    <row r="495" customFormat="1" ht="12.75"/>
    <row r="496" customFormat="1" ht="12.75"/>
    <row r="497" customFormat="1" ht="12.75"/>
    <row r="498" customFormat="1" ht="12.75"/>
    <row r="499" customFormat="1" ht="12.75"/>
    <row r="500" customFormat="1" ht="12.75"/>
    <row r="501" customFormat="1" ht="12.75"/>
    <row r="502" customFormat="1" ht="12.75"/>
    <row r="503" customFormat="1" ht="12.75"/>
    <row r="504" customFormat="1" ht="12.75"/>
    <row r="505" customFormat="1" ht="12.75"/>
    <row r="506" customFormat="1" ht="12.75"/>
    <row r="507" customFormat="1" ht="12.75"/>
    <row r="508" customFormat="1" ht="12.75"/>
    <row r="509" customFormat="1" ht="12.75"/>
    <row r="510" customFormat="1" ht="12.75"/>
    <row r="511" customFormat="1" ht="12.75"/>
    <row r="512" customFormat="1" ht="12.75"/>
    <row r="513" customFormat="1" ht="12.75"/>
    <row r="514" customFormat="1" ht="12.75"/>
    <row r="515" customFormat="1" ht="12.75"/>
    <row r="516" customFormat="1" ht="12.75"/>
    <row r="517" customFormat="1" ht="12.75"/>
    <row r="518" customFormat="1" ht="12.75"/>
    <row r="519" customFormat="1" ht="12.75"/>
    <row r="520" customFormat="1" ht="12.75"/>
    <row r="521" customFormat="1" ht="12.75"/>
    <row r="522" customFormat="1" ht="12.75"/>
    <row r="523" customFormat="1" ht="12.75"/>
    <row r="524" customFormat="1" ht="12.75"/>
    <row r="525" customFormat="1" ht="12.75"/>
    <row r="526" customFormat="1" ht="12.75"/>
    <row r="527" customFormat="1" ht="12.75"/>
    <row r="528" customFormat="1" ht="12.75"/>
    <row r="529" customFormat="1" ht="12.75"/>
    <row r="530" customFormat="1" ht="12.75"/>
    <row r="531" customFormat="1" ht="12.75"/>
    <row r="532" customFormat="1" ht="12.75"/>
    <row r="533" customFormat="1" ht="12.75"/>
    <row r="534" customFormat="1" ht="12.75"/>
    <row r="535" customFormat="1" ht="12.75"/>
    <row r="536" customFormat="1" ht="12.75"/>
    <row r="537" customFormat="1" ht="12.75"/>
    <row r="538" customFormat="1" ht="12.75"/>
    <row r="539" customFormat="1" ht="12.75"/>
    <row r="540" customFormat="1" ht="12.75"/>
    <row r="541" customFormat="1" ht="12.75"/>
    <row r="542" customFormat="1" ht="12.75"/>
    <row r="543" customFormat="1" ht="12.75"/>
    <row r="544" customFormat="1" ht="12.75"/>
    <row r="545" customFormat="1" ht="12.75"/>
    <row r="546" customFormat="1" ht="12.75"/>
    <row r="547" customFormat="1" ht="12.75"/>
    <row r="548" customFormat="1" ht="12.75"/>
    <row r="549" customFormat="1" ht="12.75"/>
    <row r="550" customFormat="1" ht="12.75"/>
    <row r="551" customFormat="1" ht="12.75"/>
    <row r="552" customFormat="1" ht="12.75"/>
    <row r="553" customFormat="1" ht="12.75"/>
    <row r="554" customFormat="1" ht="12.75"/>
    <row r="555" customFormat="1" ht="12.75"/>
    <row r="556" customFormat="1" ht="12.75"/>
    <row r="557" customFormat="1" ht="12.75"/>
    <row r="558" customFormat="1" ht="12.75"/>
    <row r="559" customFormat="1" ht="12.75"/>
    <row r="560" customFormat="1" ht="12.75"/>
    <row r="561" customFormat="1" ht="12.75"/>
    <row r="562" customFormat="1" ht="12.75"/>
    <row r="563" customFormat="1" ht="12.75"/>
    <row r="564" customFormat="1" ht="12.75"/>
    <row r="565" customFormat="1" ht="12.75"/>
    <row r="566" customFormat="1" ht="12.75"/>
    <row r="567" customFormat="1" ht="12.75"/>
    <row r="568" customFormat="1" ht="12.75"/>
    <row r="569" customFormat="1" ht="12.75"/>
    <row r="570" customFormat="1" ht="12.75"/>
    <row r="571" customFormat="1" ht="12.75"/>
    <row r="572" customFormat="1" ht="12.75"/>
    <row r="573" customFormat="1" ht="12.75"/>
    <row r="574" customFormat="1" ht="12.75"/>
    <row r="575" customFormat="1" ht="12.75"/>
    <row r="576" customFormat="1" ht="12.75"/>
    <row r="577" customFormat="1" ht="12.75"/>
    <row r="578" customFormat="1" ht="12.75"/>
    <row r="579" customFormat="1" ht="12.75"/>
    <row r="580" customFormat="1" ht="12.75"/>
    <row r="581" customFormat="1" ht="12.75"/>
    <row r="582" customFormat="1" ht="12.75"/>
    <row r="583" customFormat="1" ht="12.75"/>
    <row r="584" customFormat="1" ht="12.75"/>
    <row r="585" customFormat="1" ht="12.75"/>
    <row r="586" customFormat="1" ht="12.75"/>
    <row r="587" customFormat="1" ht="12.75"/>
    <row r="588" customFormat="1" ht="12.75"/>
    <row r="589" customFormat="1" ht="12.75"/>
    <row r="590" customFormat="1" ht="12.75"/>
    <row r="591" customFormat="1" ht="12.75"/>
    <row r="592" customFormat="1" ht="12.75"/>
    <row r="593" customFormat="1" ht="12.75"/>
    <row r="594" customFormat="1" ht="12.75"/>
    <row r="595" customFormat="1" ht="12.75"/>
    <row r="596" customFormat="1" ht="12.75"/>
    <row r="597" customFormat="1" ht="12.75"/>
    <row r="598" customFormat="1" ht="12.75"/>
    <row r="599" customFormat="1" ht="12.75"/>
    <row r="600" customFormat="1" ht="12.75"/>
    <row r="601" customFormat="1" ht="12.75"/>
    <row r="602" customFormat="1" ht="12.75"/>
    <row r="603" customFormat="1" ht="12.75"/>
    <row r="604" customFormat="1" ht="12.75"/>
    <row r="605" customFormat="1" ht="12.75"/>
    <row r="606" customFormat="1" ht="12.75"/>
    <row r="607" customFormat="1" ht="12.75"/>
    <row r="608" customFormat="1" ht="12.75"/>
    <row r="609" customFormat="1" ht="12.75"/>
    <row r="610" customFormat="1" ht="12.75"/>
    <row r="611" customFormat="1" ht="12.75"/>
    <row r="612" customFormat="1" ht="12.75"/>
    <row r="613" customFormat="1" ht="12.75"/>
    <row r="614" customFormat="1" ht="12.75"/>
    <row r="615" customFormat="1" ht="12.75"/>
    <row r="616" customFormat="1" ht="12.75"/>
    <row r="617" customFormat="1" ht="12.75"/>
    <row r="618" customFormat="1" ht="12.75"/>
    <row r="619" customFormat="1" ht="12.75"/>
    <row r="620" customFormat="1" ht="12.75"/>
    <row r="621" customFormat="1" ht="12.75"/>
    <row r="622" customFormat="1" ht="12.75"/>
    <row r="623" customFormat="1" ht="12.75"/>
    <row r="624" customFormat="1" ht="12.75"/>
    <row r="625" customFormat="1" ht="12.75"/>
    <row r="626" customFormat="1" ht="12.75"/>
    <row r="627" customFormat="1" ht="12.75"/>
    <row r="628" customFormat="1" ht="12.75"/>
    <row r="629" customFormat="1" ht="12.75"/>
    <row r="630" customFormat="1" ht="12.75"/>
    <row r="631" customFormat="1" ht="12.75"/>
    <row r="632" customFormat="1" ht="12.75"/>
    <row r="633" customFormat="1" ht="12.75"/>
    <row r="634" customFormat="1" ht="12.75"/>
    <row r="635" customFormat="1" ht="12.75"/>
    <row r="636" customFormat="1" ht="12.75"/>
    <row r="637" customFormat="1" ht="12.75"/>
    <row r="638" customFormat="1" ht="12.75"/>
    <row r="639" customFormat="1" ht="12.75"/>
    <row r="640" customFormat="1" ht="12.75"/>
    <row r="641" customFormat="1" ht="12.75"/>
    <row r="642" customFormat="1" ht="12.75"/>
    <row r="643" customFormat="1" ht="12.75"/>
    <row r="644" customFormat="1" ht="12.75"/>
    <row r="645" customFormat="1" ht="12.75"/>
    <row r="646" customFormat="1" ht="12.75"/>
    <row r="647" customFormat="1" ht="12.75"/>
    <row r="648" customFormat="1" ht="12.75"/>
    <row r="649" customFormat="1" ht="12.75"/>
    <row r="650" customFormat="1" ht="12.75"/>
    <row r="651" customFormat="1" ht="12.75"/>
    <row r="652" customFormat="1" ht="12.75"/>
    <row r="653" customFormat="1" ht="12.75"/>
    <row r="654" customFormat="1" ht="12.75"/>
    <row r="655" customFormat="1" ht="12.75"/>
    <row r="656" customFormat="1" ht="12.75"/>
    <row r="657" customFormat="1" ht="12.75"/>
    <row r="658" customFormat="1" ht="12.75"/>
    <row r="659" customFormat="1" ht="12.75"/>
    <row r="660" customFormat="1" ht="12.75"/>
    <row r="661" customFormat="1" ht="12.75"/>
    <row r="662" customFormat="1" ht="12.75"/>
    <row r="663" customFormat="1" ht="12.75"/>
    <row r="664" customFormat="1" ht="12.75"/>
    <row r="665" customFormat="1" ht="12.75"/>
    <row r="666" customFormat="1" ht="12.75"/>
    <row r="667" customFormat="1" ht="12.75"/>
    <row r="668" customFormat="1" ht="12.75"/>
    <row r="669" customFormat="1" ht="12.75"/>
    <row r="670" customFormat="1" ht="12.75"/>
    <row r="671" customFormat="1" ht="12.75"/>
    <row r="672" customFormat="1" ht="12.75"/>
    <row r="673" customFormat="1" ht="12.75"/>
    <row r="674" customFormat="1" ht="12.75"/>
    <row r="675" customFormat="1" ht="12.75"/>
    <row r="676" customFormat="1" ht="12.75"/>
    <row r="677" customFormat="1" ht="12.75"/>
    <row r="678" customFormat="1" ht="12.75"/>
    <row r="679" customFormat="1" ht="12.75"/>
    <row r="680" customFormat="1" ht="12.75"/>
    <row r="681" customFormat="1" ht="12.75"/>
    <row r="682" customFormat="1" ht="12.75"/>
    <row r="683" customFormat="1" ht="12.75"/>
    <row r="684" customFormat="1" ht="12.75"/>
    <row r="685" customFormat="1" ht="12.75"/>
    <row r="686" customFormat="1" ht="12.75"/>
    <row r="687" customFormat="1" ht="12.75"/>
    <row r="688" customFormat="1" ht="12.75"/>
    <row r="689" customFormat="1" ht="12.75"/>
    <row r="690" customFormat="1" ht="12.75"/>
    <row r="691" customFormat="1" ht="12.75"/>
    <row r="692" customFormat="1" ht="12.75"/>
    <row r="693" customFormat="1" ht="12.75"/>
    <row r="694" customFormat="1" ht="12.75"/>
    <row r="695" customFormat="1" ht="12.75"/>
    <row r="696" customFormat="1" ht="12.75"/>
    <row r="697" customFormat="1" ht="12.75"/>
    <row r="698" customFormat="1" ht="12.75"/>
    <row r="699" customFormat="1" ht="12.75"/>
    <row r="700" customFormat="1" ht="12.75"/>
    <row r="701" customFormat="1" ht="12.75"/>
    <row r="702" customFormat="1" ht="12.75"/>
    <row r="703" customFormat="1" ht="12.75"/>
    <row r="704" customFormat="1" ht="12.75"/>
    <row r="705" customFormat="1" ht="12.75"/>
    <row r="706" customFormat="1" ht="12.75"/>
    <row r="707" customFormat="1" ht="12.75"/>
    <row r="708" customFormat="1" ht="12.75"/>
    <row r="709" customFormat="1" ht="12.75"/>
    <row r="710" customFormat="1" ht="12.75"/>
    <row r="711" customFormat="1" ht="12.75"/>
    <row r="712" customFormat="1" ht="12.75"/>
    <row r="713" customFormat="1" ht="12.75"/>
    <row r="714" customFormat="1" ht="12.75"/>
    <row r="715" customFormat="1" ht="12.75"/>
    <row r="716" customFormat="1" ht="12.75"/>
    <row r="717" customFormat="1" ht="12.75"/>
    <row r="718" customFormat="1" ht="12.75"/>
    <row r="719" customFormat="1" ht="12.75"/>
    <row r="720" customFormat="1" ht="12.75"/>
    <row r="721" customFormat="1" ht="12.75"/>
    <row r="722" customFormat="1" ht="12.75"/>
    <row r="723" customFormat="1" ht="12.75"/>
    <row r="724" customFormat="1" ht="12.75"/>
    <row r="725" customFormat="1" ht="12.75"/>
    <row r="726" customFormat="1" ht="12.75"/>
    <row r="727" customFormat="1" ht="12.75"/>
    <row r="728" customFormat="1" ht="12.75"/>
    <row r="729" customFormat="1" ht="12.75"/>
    <row r="730" customFormat="1" ht="12.75"/>
    <row r="731" customFormat="1" ht="12.75"/>
    <row r="732" customFormat="1" ht="12.75"/>
    <row r="733" customFormat="1" ht="12.75"/>
    <row r="734" customFormat="1" ht="12.75"/>
    <row r="735" customFormat="1" ht="12.75"/>
    <row r="736" customFormat="1" ht="12.75"/>
    <row r="737" customFormat="1" ht="12.75"/>
    <row r="738" customFormat="1" ht="12.75"/>
    <row r="739" customFormat="1" ht="12.75"/>
    <row r="740" customFormat="1" ht="12.75"/>
    <row r="741" customFormat="1" ht="12.75"/>
    <row r="742" customFormat="1" ht="12.75"/>
    <row r="743" customFormat="1" ht="12.75"/>
    <row r="744" customFormat="1" ht="12.75"/>
    <row r="745" customFormat="1" ht="12.75"/>
    <row r="746" customFormat="1" ht="12.75"/>
    <row r="747" customFormat="1" ht="12.75"/>
    <row r="748" customFormat="1" ht="12.75"/>
    <row r="749" customFormat="1" ht="12.75"/>
    <row r="750" customFormat="1" ht="12.75"/>
    <row r="751" customFormat="1" ht="12.75"/>
    <row r="752" customFormat="1" ht="12.75"/>
    <row r="753" customFormat="1" ht="12.75"/>
    <row r="754" customFormat="1" ht="12.75"/>
    <row r="755" customFormat="1" ht="12.75"/>
    <row r="756" customFormat="1" ht="12.75"/>
    <row r="757" customFormat="1" ht="12.75"/>
    <row r="758" customFormat="1" ht="12.75"/>
    <row r="759" customFormat="1" ht="12.75"/>
    <row r="760" customFormat="1" ht="12.75"/>
    <row r="761" customFormat="1" ht="12.75"/>
    <row r="762" customFormat="1" ht="12.75"/>
    <row r="763" customFormat="1" ht="12.75"/>
    <row r="764" customFormat="1" ht="12.75"/>
    <row r="765" customFormat="1" ht="12.75"/>
    <row r="766" customFormat="1" ht="12.75"/>
    <row r="767" customFormat="1" ht="12.75"/>
    <row r="768" customFormat="1" ht="12.75"/>
    <row r="769" customFormat="1" ht="12.75"/>
    <row r="770" customFormat="1" ht="12.75"/>
    <row r="771" customFormat="1" ht="12.75"/>
    <row r="772" customFormat="1" ht="12.75"/>
    <row r="773" customFormat="1" ht="12.75"/>
    <row r="774" customFormat="1" ht="12.75"/>
    <row r="775" customFormat="1" ht="12.75"/>
    <row r="776" customFormat="1" ht="12.75"/>
    <row r="777" customFormat="1" ht="12.75"/>
    <row r="778" customFormat="1" ht="12.75"/>
    <row r="779" customFormat="1" ht="12.75"/>
    <row r="780" customFormat="1" ht="12.75"/>
    <row r="781" customFormat="1" ht="12.75"/>
    <row r="782" customFormat="1" ht="12.75"/>
    <row r="783" customFormat="1" ht="12.75"/>
    <row r="784" customFormat="1" ht="12.75"/>
    <row r="785" customFormat="1" ht="12.75"/>
    <row r="786" customFormat="1" ht="12.75"/>
    <row r="787" customFormat="1" ht="12.75"/>
    <row r="788" customFormat="1" ht="12.75"/>
    <row r="789" customFormat="1" ht="12.75"/>
    <row r="790" customFormat="1" ht="12.75"/>
    <row r="791" customFormat="1" ht="12.75"/>
    <row r="792" customFormat="1" ht="12.75"/>
    <row r="793" customFormat="1" ht="12.75"/>
    <row r="794" customFormat="1" ht="12.75"/>
    <row r="795" customFormat="1" ht="12.75"/>
    <row r="796" customFormat="1" ht="12.75"/>
    <row r="797" customFormat="1" ht="12.75"/>
    <row r="798" customFormat="1" ht="12.75"/>
    <row r="799" customFormat="1" ht="12.75"/>
    <row r="800" customFormat="1" ht="12.75"/>
    <row r="801" customFormat="1" ht="12.75"/>
    <row r="802" customFormat="1" ht="12.75"/>
    <row r="803" customFormat="1" ht="12.75"/>
    <row r="804" customFormat="1" ht="12.75"/>
    <row r="805" customFormat="1" ht="12.75"/>
    <row r="806" customFormat="1" ht="12.75"/>
    <row r="807" customFormat="1" ht="12.75"/>
    <row r="808" customFormat="1" ht="12.75"/>
    <row r="809" customFormat="1" ht="12.75"/>
    <row r="810" customFormat="1" ht="12.75"/>
    <row r="811" customFormat="1" ht="12.75"/>
    <row r="812" customFormat="1" ht="12.75"/>
    <row r="813" customFormat="1" ht="12.75"/>
    <row r="814" customFormat="1" ht="12.75"/>
    <row r="815" customFormat="1" ht="12.75"/>
    <row r="816" customFormat="1" ht="12.75"/>
    <row r="817" customFormat="1" ht="12.75"/>
    <row r="818" customFormat="1" ht="12.75"/>
    <row r="819" customFormat="1" ht="12.75"/>
    <row r="820" customFormat="1" ht="12.75"/>
    <row r="821" customFormat="1" ht="12.75"/>
    <row r="822" customFormat="1" ht="12.75"/>
    <row r="823" customFormat="1" ht="12.75"/>
    <row r="824" customFormat="1" ht="12.75"/>
    <row r="825" customFormat="1" ht="12.75"/>
    <row r="826" customFormat="1" ht="12.75"/>
    <row r="827" customFormat="1" ht="12.75"/>
    <row r="828" customFormat="1" ht="12.75"/>
    <row r="829" customFormat="1" ht="12.75"/>
    <row r="830" customFormat="1" ht="12.75"/>
    <row r="831" customFormat="1" ht="12.75"/>
    <row r="832" customFormat="1" ht="12.75"/>
    <row r="833" customFormat="1" ht="12.75"/>
    <row r="834" customFormat="1" ht="12.75"/>
    <row r="835" customFormat="1" ht="12.75"/>
    <row r="836" customFormat="1" ht="12.75"/>
    <row r="837" customFormat="1" ht="12.75"/>
    <row r="838" customFormat="1" ht="12.75"/>
    <row r="839" customFormat="1" ht="12.75"/>
    <row r="840" customFormat="1" ht="12.75"/>
    <row r="841" customFormat="1" ht="12.75"/>
    <row r="842" customFormat="1" ht="12.75"/>
    <row r="843" customFormat="1" ht="12.75"/>
    <row r="844" customFormat="1" ht="12.75"/>
    <row r="845" customFormat="1" ht="12.75"/>
    <row r="846" customFormat="1" ht="12.75"/>
    <row r="847" customFormat="1" ht="12.75"/>
    <row r="848" customFormat="1" ht="12.75"/>
    <row r="849" customFormat="1" ht="12.75"/>
    <row r="850" customFormat="1" ht="12.75"/>
    <row r="851" customFormat="1" ht="12.75"/>
    <row r="852" customFormat="1" ht="12.75"/>
    <row r="853" customFormat="1" ht="12.75"/>
    <row r="854" customFormat="1" ht="12.75"/>
    <row r="855" customFormat="1" ht="12.75"/>
    <row r="856" customFormat="1" ht="12.75"/>
    <row r="857" customFormat="1" ht="12.75"/>
    <row r="858" customFormat="1" ht="12.75"/>
    <row r="859" customFormat="1" ht="12.75"/>
    <row r="860" customFormat="1" ht="12.75"/>
    <row r="861" customFormat="1" ht="12.75"/>
    <row r="862" customFormat="1" ht="12.75"/>
    <row r="863" customFormat="1" ht="12.75"/>
    <row r="864" customFormat="1" ht="12.75"/>
    <row r="865" customFormat="1" ht="12.75"/>
    <row r="866" customFormat="1" ht="12.75"/>
    <row r="867" customFormat="1" ht="12.75"/>
    <row r="868" customFormat="1" ht="12.75"/>
    <row r="869" customFormat="1" ht="12.75"/>
    <row r="870" customFormat="1" ht="12.75"/>
    <row r="871" customFormat="1" ht="12.75"/>
    <row r="872" customFormat="1" ht="12.75"/>
    <row r="873" customFormat="1" ht="12.75"/>
    <row r="874" customFormat="1" ht="12.75"/>
    <row r="875" customFormat="1" ht="12.75"/>
    <row r="876" customFormat="1" ht="12.75"/>
    <row r="877" customFormat="1" ht="12.75"/>
    <row r="878" customFormat="1" ht="12.75"/>
    <row r="879" customFormat="1" ht="12.75"/>
    <row r="880" customFormat="1" ht="12.75"/>
    <row r="881" customFormat="1" ht="12.75"/>
    <row r="882" customFormat="1" ht="12.75"/>
    <row r="883" customFormat="1" ht="12.75"/>
    <row r="884" customFormat="1" ht="12.75"/>
    <row r="885" customFormat="1" ht="12.75"/>
    <row r="886" customFormat="1" ht="12.75"/>
    <row r="887" customFormat="1" ht="12.75"/>
    <row r="888" customFormat="1" ht="12.75"/>
    <row r="889" customFormat="1" ht="12.75"/>
    <row r="890" customFormat="1" ht="12.75"/>
    <row r="891" customFormat="1" ht="12.75"/>
    <row r="892" customFormat="1" ht="12.75"/>
    <row r="893" customFormat="1" ht="12.75"/>
    <row r="894" customFormat="1" ht="12.75"/>
    <row r="895" customFormat="1" ht="12.75"/>
    <row r="896" customFormat="1" ht="12.75"/>
    <row r="897" customFormat="1" ht="12.75"/>
    <row r="898" customFormat="1" ht="12.75"/>
    <row r="899" customFormat="1" ht="12.75"/>
    <row r="900" customFormat="1" ht="12.75"/>
    <row r="901" customFormat="1" ht="12.75"/>
    <row r="902" customFormat="1" ht="12.75"/>
    <row r="903" customFormat="1" ht="12.75"/>
    <row r="904" customFormat="1" ht="12.75"/>
    <row r="905" customFormat="1" ht="12.75"/>
    <row r="906" customFormat="1" ht="12.75"/>
    <row r="907" customFormat="1" ht="12.75"/>
    <row r="908" customFormat="1" ht="12.75"/>
    <row r="909" customFormat="1" ht="12.75"/>
    <row r="910" customFormat="1" ht="12.75"/>
    <row r="911" customFormat="1" ht="12.75"/>
    <row r="912" customFormat="1" ht="12.75"/>
    <row r="913" customFormat="1" ht="12.75"/>
    <row r="914" customFormat="1" ht="12.75"/>
    <row r="915" customFormat="1" ht="12.75"/>
    <row r="916" customFormat="1" ht="12.75"/>
    <row r="917" customFormat="1" ht="12.75"/>
    <row r="918" customFormat="1" ht="12.75"/>
    <row r="919" customFormat="1" ht="12.75"/>
    <row r="920" customFormat="1" ht="12.75"/>
    <row r="921" customFormat="1" ht="12.75"/>
    <row r="922" customFormat="1" ht="12.75"/>
    <row r="923" customFormat="1" ht="12.75"/>
    <row r="924" customFormat="1" ht="12.75"/>
    <row r="925" customFormat="1" ht="12.75"/>
    <row r="926" customFormat="1" ht="12.75"/>
    <row r="927" customFormat="1" ht="12.75"/>
    <row r="928" customFormat="1" ht="12.75"/>
    <row r="929" customFormat="1" ht="12.75"/>
    <row r="930" customFormat="1" ht="12.75"/>
    <row r="931" customFormat="1" ht="12.75"/>
    <row r="932" customFormat="1" ht="12.75"/>
    <row r="933" customFormat="1" ht="12.75"/>
    <row r="934" customFormat="1" ht="12.75"/>
    <row r="935" customFormat="1" ht="12.75"/>
    <row r="936" customFormat="1" ht="12.75"/>
    <row r="937" customFormat="1" ht="12.75"/>
    <row r="938" customFormat="1" ht="12.75"/>
    <row r="939" customFormat="1" ht="12.75"/>
    <row r="940" customFormat="1" ht="12.75"/>
    <row r="941" customFormat="1" ht="12.75"/>
    <row r="942" customFormat="1" ht="12.75"/>
    <row r="943" customFormat="1" ht="12.75"/>
    <row r="944" customFormat="1" ht="12.75"/>
    <row r="945" customFormat="1" ht="12.75"/>
    <row r="946" customFormat="1" ht="12.75"/>
    <row r="947" customFormat="1" ht="12.75"/>
    <row r="948" customFormat="1" ht="12.75"/>
    <row r="949" customFormat="1" ht="12.75"/>
    <row r="950" customFormat="1" ht="12.75"/>
    <row r="951" customFormat="1" ht="12.75"/>
    <row r="952" customFormat="1" ht="12.75"/>
    <row r="953" customFormat="1" ht="12.75"/>
    <row r="954" customFormat="1" ht="12.75"/>
    <row r="955" customFormat="1" ht="12.75"/>
    <row r="956" customFormat="1" ht="12.75"/>
    <row r="957" customFormat="1" ht="12.75"/>
    <row r="958" customFormat="1" ht="12.75"/>
    <row r="959" customFormat="1" ht="12.75"/>
    <row r="960" customFormat="1" ht="12.75"/>
    <row r="961" customFormat="1" ht="12.75"/>
    <row r="962" customFormat="1" ht="12.75"/>
    <row r="963" customFormat="1" ht="12.75"/>
    <row r="964" customFormat="1" ht="12.75"/>
    <row r="965" customFormat="1" ht="12.75"/>
    <row r="966" customFormat="1" ht="12.75"/>
    <row r="967" customFormat="1" ht="12.75"/>
    <row r="968" customFormat="1" ht="12.75"/>
    <row r="969" customFormat="1" ht="12.75"/>
    <row r="970" customFormat="1" ht="12.75"/>
    <row r="971" customFormat="1" ht="12.75"/>
    <row r="972" customFormat="1" ht="12.75"/>
    <row r="973" customFormat="1" ht="12.75"/>
    <row r="974" customFormat="1" ht="12.75"/>
    <row r="975" customFormat="1" ht="12.75"/>
    <row r="976" customFormat="1" ht="12.75"/>
    <row r="977" customFormat="1" ht="12.75"/>
    <row r="978" customFormat="1" ht="12.75"/>
    <row r="979" customFormat="1" ht="12.75"/>
    <row r="980" customFormat="1" ht="12.75"/>
    <row r="981" customFormat="1" ht="12.75"/>
    <row r="982" customFormat="1" ht="12.75"/>
    <row r="983" customFormat="1" ht="12.75"/>
    <row r="984" customFormat="1" ht="12.75"/>
    <row r="985" customFormat="1" ht="12.75"/>
    <row r="986" customFormat="1" ht="12.75"/>
    <row r="987" customFormat="1" ht="12.75"/>
    <row r="988" customFormat="1" ht="12.75"/>
    <row r="989" customFormat="1" ht="12.75"/>
    <row r="990" customFormat="1" ht="12.75"/>
    <row r="991" customFormat="1" ht="12.75"/>
    <row r="992" customFormat="1" ht="12.75"/>
    <row r="993" customFormat="1" ht="12.75"/>
    <row r="994" customFormat="1" ht="12.75"/>
    <row r="995" customFormat="1" ht="12.75"/>
    <row r="996" customFormat="1" ht="12.75"/>
    <row r="997" customFormat="1" ht="12.75"/>
    <row r="998" customFormat="1" ht="12.75"/>
    <row r="999" customFormat="1" ht="12.75"/>
    <row r="1000" customFormat="1" ht="12.75"/>
    <row r="1001" customFormat="1" ht="12.75"/>
    <row r="1002" customFormat="1" ht="12.75"/>
    <row r="1003" customFormat="1" ht="12.75"/>
    <row r="1004" customFormat="1" ht="12.75"/>
    <row r="1005" customFormat="1" ht="12.75"/>
    <row r="1006" customFormat="1" ht="12.75"/>
    <row r="1007" customFormat="1" ht="12.75"/>
    <row r="1008" customFormat="1" ht="12.75"/>
    <row r="1009" customFormat="1" ht="12.75"/>
    <row r="1010" customFormat="1" ht="12.75"/>
    <row r="1011" customFormat="1" ht="12.75"/>
    <row r="1012" customFormat="1" ht="12.75"/>
    <row r="1013" customFormat="1" ht="12.75"/>
    <row r="1014" customFormat="1" ht="12.75"/>
    <row r="1015" customFormat="1" ht="12.75"/>
    <row r="1016" customFormat="1" ht="12.75"/>
    <row r="1017" customFormat="1" ht="12.75"/>
    <row r="1018" customFormat="1" ht="12.75"/>
    <row r="1019" customFormat="1" ht="12.75"/>
    <row r="1020" customFormat="1" ht="12.75"/>
    <row r="1021" customFormat="1" ht="12.75"/>
    <row r="1022" customFormat="1" ht="12.75"/>
    <row r="1023" customFormat="1" ht="12.75"/>
    <row r="1024" customFormat="1" ht="12.75"/>
    <row r="1025" customFormat="1" ht="12.75"/>
    <row r="1026" customFormat="1" ht="12.75"/>
    <row r="1027" customFormat="1" ht="12.75"/>
    <row r="1028" customFormat="1" ht="12.75"/>
    <row r="1029" customFormat="1" ht="12.75"/>
    <row r="1030" customFormat="1" ht="12.75"/>
    <row r="1031" customFormat="1" ht="12.75"/>
    <row r="1032" customFormat="1" ht="12.75"/>
    <row r="1033" customFormat="1" ht="12.75"/>
    <row r="1034" customFormat="1" ht="12.75"/>
    <row r="1035" customFormat="1" ht="12.75"/>
    <row r="1036" customFormat="1" ht="12.75"/>
    <row r="1037" customFormat="1" ht="12.75"/>
    <row r="1038" customFormat="1" ht="12.75"/>
    <row r="1039" customFormat="1" ht="12.75"/>
    <row r="1040" customFormat="1" ht="12.75"/>
    <row r="1041" customFormat="1" ht="12.75"/>
    <row r="1042" customFormat="1" ht="12.75"/>
    <row r="1043" customFormat="1" ht="12.75"/>
    <row r="1044" customFormat="1" ht="12.75"/>
    <row r="1045" customFormat="1" ht="12.75"/>
    <row r="1046" customFormat="1" ht="12.75"/>
    <row r="1047" customFormat="1" ht="12.75"/>
    <row r="1048" customFormat="1" ht="12.75"/>
    <row r="1049" customFormat="1" ht="12.75"/>
    <row r="1050" customFormat="1" ht="12.75"/>
    <row r="1051" customFormat="1" ht="12.75"/>
    <row r="1052" customFormat="1" ht="12.75"/>
    <row r="1053" customFormat="1" ht="12.75"/>
    <row r="1054" customFormat="1" ht="12.75"/>
    <row r="1055" customFormat="1" ht="12.75"/>
    <row r="1056" customFormat="1" ht="12.75"/>
    <row r="1057" customFormat="1" ht="12.75"/>
    <row r="1058" customFormat="1" ht="12.75"/>
    <row r="1059" customFormat="1" ht="12.75"/>
    <row r="1060" customFormat="1" ht="12.75"/>
    <row r="1061" customFormat="1" ht="12.75"/>
    <row r="1062" customFormat="1" ht="12.75"/>
    <row r="1063" customFormat="1" ht="12.75"/>
    <row r="1064" customFormat="1" ht="12.75"/>
    <row r="1065" customFormat="1" ht="12.75"/>
    <row r="1066" customFormat="1" ht="12.75"/>
    <row r="1067" customFormat="1" ht="12.75"/>
    <row r="1068" customFormat="1" ht="12.75"/>
    <row r="1069" customFormat="1" ht="12.75"/>
    <row r="1070" customFormat="1" ht="12.75"/>
    <row r="1071" customFormat="1" ht="12.75"/>
    <row r="1072" customFormat="1" ht="12.75"/>
    <row r="1073" customFormat="1" ht="12.75"/>
    <row r="1074" customFormat="1" ht="12.75"/>
    <row r="1075" customFormat="1" ht="12.75"/>
    <row r="1076" customFormat="1" ht="12.75"/>
    <row r="1077" customFormat="1" ht="12.75"/>
    <row r="1078" customFormat="1" ht="12.75"/>
    <row r="1079" customFormat="1" ht="12.75"/>
    <row r="1080" customFormat="1" ht="12.75"/>
    <row r="1081" customFormat="1" ht="12.75"/>
    <row r="1082" customFormat="1" ht="12.75"/>
    <row r="1083" customFormat="1" ht="12.75"/>
    <row r="1084" customFormat="1" ht="12.75"/>
    <row r="1085" customFormat="1" ht="12.75"/>
    <row r="1086" customFormat="1" ht="12.75"/>
    <row r="1087" customFormat="1" ht="12.75"/>
    <row r="1088" customFormat="1" ht="12.75"/>
    <row r="1089" customFormat="1" ht="12.75"/>
    <row r="1090" customFormat="1" ht="12.75"/>
    <row r="1091" customFormat="1" ht="12.75"/>
    <row r="1092" customFormat="1" ht="12.75"/>
    <row r="1093" customFormat="1" ht="12.75"/>
    <row r="1094" customFormat="1" ht="12.75"/>
    <row r="1095" customFormat="1" ht="12.75"/>
    <row r="1096" customFormat="1" ht="12.75"/>
    <row r="1097" customFormat="1" ht="12.75"/>
    <row r="1098" customFormat="1" ht="12.75"/>
    <row r="1099" customFormat="1" ht="12.75"/>
    <row r="1100" customFormat="1" ht="12.75"/>
    <row r="1101" customFormat="1" ht="12.75"/>
    <row r="1102" customFormat="1" ht="12.75"/>
    <row r="1103" customFormat="1" ht="12.75"/>
    <row r="1104" customFormat="1" ht="12.75"/>
    <row r="1105" customFormat="1" ht="12.75"/>
    <row r="1106" customFormat="1" ht="12.75"/>
    <row r="1107" customFormat="1" ht="12.75"/>
    <row r="1108" customFormat="1" ht="12.75"/>
    <row r="1109" customFormat="1" ht="12.75"/>
    <row r="1110" customFormat="1" ht="12.75"/>
    <row r="1111" customFormat="1" ht="12.75"/>
    <row r="1112" customFormat="1" ht="12.75"/>
    <row r="1113" customFormat="1" ht="12.75"/>
    <row r="1114" customFormat="1" ht="12.75"/>
    <row r="1115" customFormat="1" ht="12.75"/>
    <row r="1116" customFormat="1" ht="12.75"/>
    <row r="1117" customFormat="1" ht="12.75"/>
    <row r="1118" customFormat="1" ht="12.75"/>
    <row r="1119" customFormat="1" ht="12.75"/>
    <row r="1120" customFormat="1" ht="12.75"/>
    <row r="1121" customFormat="1" ht="12.75"/>
    <row r="1122" customFormat="1" ht="12.75"/>
    <row r="1123" customFormat="1" ht="12.75"/>
    <row r="1124" customFormat="1" ht="12.75"/>
    <row r="1125" customFormat="1" ht="12.75"/>
    <row r="1126" customFormat="1" ht="12.75"/>
    <row r="1127" customFormat="1" ht="12.75"/>
    <row r="1128" customFormat="1" ht="12.75"/>
    <row r="1129" customFormat="1" ht="12.75"/>
    <row r="1130" customFormat="1" ht="12.75"/>
    <row r="1131" customFormat="1" ht="12.75"/>
    <row r="1132" customFormat="1" ht="12.75"/>
    <row r="1133" customFormat="1" ht="12.75"/>
    <row r="1134" customFormat="1" ht="12.75"/>
    <row r="1135" customFormat="1" ht="12.75"/>
    <row r="1136" customFormat="1" ht="12.75"/>
    <row r="1137" customFormat="1" ht="12.75"/>
    <row r="1138" customFormat="1" ht="12.75"/>
    <row r="1139" customFormat="1" ht="12.75"/>
    <row r="1140" customFormat="1" ht="12.75"/>
    <row r="1141" customFormat="1" ht="12.75"/>
    <row r="1142" customFormat="1" ht="12.75"/>
    <row r="1143" customFormat="1" ht="12.75"/>
    <row r="1144" customFormat="1" ht="12.75"/>
    <row r="1145" customFormat="1" ht="12.75"/>
    <row r="1146" customFormat="1" ht="12.75"/>
    <row r="1147" customFormat="1" ht="12.75"/>
    <row r="1148" customFormat="1" ht="12.75"/>
    <row r="1149" customFormat="1" ht="12.75"/>
    <row r="1150" customFormat="1" ht="12.75"/>
    <row r="1151" customFormat="1" ht="12.75"/>
    <row r="1152" customFormat="1" ht="12.75"/>
    <row r="1153" customFormat="1" ht="12.75"/>
    <row r="1154" customFormat="1" ht="12.75"/>
    <row r="1155" customFormat="1" ht="12.75"/>
    <row r="1156" customFormat="1" ht="12.75"/>
    <row r="1157" customFormat="1" ht="12.75"/>
    <row r="1158" customFormat="1" ht="12.75"/>
    <row r="1159" customFormat="1" ht="12.75"/>
    <row r="1160" customFormat="1" ht="12.75"/>
    <row r="1161" customFormat="1" ht="12.75"/>
    <row r="1162" customFormat="1" ht="12.75"/>
    <row r="1163" customFormat="1" ht="12.75"/>
    <row r="1164" customFormat="1" ht="12.75"/>
    <row r="1165" customFormat="1" ht="12.75"/>
    <row r="1166" customFormat="1" ht="12.75"/>
    <row r="1167" customFormat="1" ht="12.75"/>
    <row r="1168" customFormat="1" ht="12.75"/>
    <row r="1169" customFormat="1" ht="12.75"/>
    <row r="1170" customFormat="1" ht="12.75"/>
    <row r="1171" customFormat="1" ht="12.75"/>
    <row r="1172" customFormat="1" ht="12.75"/>
    <row r="1173" customFormat="1" ht="12.75"/>
    <row r="1174" customFormat="1" ht="12.75"/>
    <row r="1175" customFormat="1" ht="12.75"/>
    <row r="1176" customFormat="1" ht="12.75"/>
    <row r="1177" customFormat="1" ht="12.75"/>
    <row r="1178" customFormat="1" ht="12.75"/>
    <row r="1179" customFormat="1" ht="12.75"/>
    <row r="1180" customFormat="1" ht="12.75"/>
    <row r="1181" customFormat="1" ht="12.75"/>
    <row r="1182" customFormat="1" ht="12.75"/>
    <row r="1183" customFormat="1" ht="12.75"/>
    <row r="1184" customFormat="1" ht="12.75"/>
    <row r="1185" customFormat="1" ht="12.75"/>
    <row r="1186" customFormat="1" ht="12.75"/>
    <row r="1187" customFormat="1" ht="12.75"/>
    <row r="1188" customFormat="1" ht="12.75"/>
    <row r="1189" customFormat="1" ht="12.75"/>
    <row r="1190" customFormat="1" ht="12.75"/>
    <row r="1191" customFormat="1" ht="12.75"/>
    <row r="1192" customFormat="1" ht="12.75"/>
    <row r="1193" customFormat="1" ht="12.75"/>
    <row r="1194" customFormat="1" ht="12.75"/>
    <row r="1195" customFormat="1" ht="12.75"/>
    <row r="1196" customFormat="1" ht="12.75"/>
    <row r="1197" customFormat="1" ht="12.75"/>
    <row r="1198" customFormat="1" ht="12.75"/>
    <row r="1199" customFormat="1" ht="12.75"/>
    <row r="1200" customFormat="1" ht="12.75"/>
    <row r="1201" customFormat="1" ht="12.75"/>
    <row r="1202" customFormat="1" ht="12.75"/>
    <row r="1203" customFormat="1" ht="12.75"/>
    <row r="1204" customFormat="1" ht="12.75"/>
    <row r="1205" customFormat="1" ht="12.75"/>
    <row r="1206" customFormat="1" ht="12.75"/>
    <row r="1207" customFormat="1" ht="12.75"/>
    <row r="1208" customFormat="1" ht="12.75"/>
    <row r="1209" customFormat="1" ht="12.75"/>
    <row r="1210" customFormat="1" ht="12.75"/>
    <row r="1211" customFormat="1" ht="12.75"/>
    <row r="1212" customFormat="1" ht="12.75"/>
    <row r="1213" customFormat="1" ht="12.75"/>
    <row r="1214" customFormat="1" ht="12.75"/>
    <row r="1215" customFormat="1" ht="12.75"/>
    <row r="1216" customFormat="1" ht="12.75"/>
    <row r="1217" customFormat="1" ht="12.75"/>
    <row r="1218" customFormat="1" ht="12.75"/>
    <row r="1219" customFormat="1" ht="12.75"/>
    <row r="1220" customFormat="1" ht="12.75"/>
    <row r="1221" customFormat="1" ht="12.75"/>
    <row r="1222" customFormat="1" ht="12.75"/>
    <row r="1223" customFormat="1" ht="12.75"/>
    <row r="1224" customFormat="1" ht="12.75"/>
    <row r="1225" customFormat="1" ht="12.75"/>
    <row r="1226" customFormat="1" ht="12.75"/>
    <row r="1227" customFormat="1" ht="12.75"/>
    <row r="1228" customFormat="1" ht="12.75"/>
    <row r="1229" customFormat="1" ht="12.75"/>
    <row r="1230" customFormat="1" ht="12.75"/>
    <row r="1231" customFormat="1" ht="12.75"/>
    <row r="1232" customFormat="1" ht="12.75"/>
    <row r="1233" customFormat="1" ht="12.75"/>
    <row r="1234" customFormat="1" ht="12.75"/>
    <row r="1235" customFormat="1" ht="12.75"/>
    <row r="1236" customFormat="1" ht="12.75"/>
    <row r="1237" customFormat="1" ht="12.75"/>
    <row r="1238" customFormat="1" ht="12.75"/>
    <row r="1239" customFormat="1" ht="12.75"/>
    <row r="1240" customFormat="1" ht="12.75"/>
    <row r="1241" customFormat="1" ht="12.75"/>
    <row r="1242" customFormat="1" ht="12.75"/>
    <row r="1243" customFormat="1" ht="12.75"/>
    <row r="1244" customFormat="1" ht="12.75"/>
    <row r="1245" customFormat="1" ht="12.75"/>
    <row r="1246" customFormat="1" ht="12.75"/>
    <row r="1247" customFormat="1" ht="12.75"/>
    <row r="1248" customFormat="1" ht="12.75"/>
    <row r="1249" customFormat="1" ht="12.75"/>
    <row r="1250" customFormat="1" ht="12.75"/>
    <row r="1251" customFormat="1" ht="12.75"/>
    <row r="1252" customFormat="1" ht="12.75"/>
    <row r="1253" customFormat="1" ht="12.75"/>
    <row r="1254" customFormat="1" ht="12.75"/>
    <row r="1255" customFormat="1" ht="12.75"/>
    <row r="1256" customFormat="1" ht="12.75"/>
    <row r="1257" customFormat="1" ht="12.75"/>
    <row r="1258" customFormat="1" ht="12.75"/>
    <row r="1259" customFormat="1" ht="12.75"/>
    <row r="1260" customFormat="1" ht="12.75"/>
    <row r="1261" customFormat="1" ht="12.75"/>
    <row r="1262" customFormat="1" ht="12.75"/>
    <row r="1263" customFormat="1" ht="12.75"/>
    <row r="1264" customFormat="1" ht="12.75"/>
    <row r="1265" customFormat="1" ht="12.75"/>
    <row r="1266" customFormat="1" ht="12.75"/>
    <row r="1267" customFormat="1" ht="12.75"/>
    <row r="1268" customFormat="1" ht="12.75"/>
    <row r="1269" customFormat="1" ht="12.75"/>
    <row r="1270" customFormat="1" ht="12.75"/>
    <row r="1271" customFormat="1" ht="12.75"/>
    <row r="1272" customFormat="1" ht="12.75"/>
    <row r="1273" customFormat="1" ht="12.75"/>
    <row r="1274" customFormat="1" ht="12.75"/>
    <row r="1275" customFormat="1" ht="12.75"/>
    <row r="1276" customFormat="1" ht="12.75"/>
    <row r="1277" customFormat="1" ht="12.75"/>
    <row r="1278" customFormat="1" ht="12.75"/>
    <row r="1279" customFormat="1" ht="12.75"/>
    <row r="1280" customFormat="1" ht="12.75"/>
    <row r="1281" customFormat="1" ht="12.75"/>
    <row r="1282" customFormat="1" ht="12.75"/>
    <row r="1283" customFormat="1" ht="12.75"/>
    <row r="1284" customFormat="1" ht="12.75"/>
    <row r="1285" customFormat="1" ht="12.75"/>
    <row r="1286" customFormat="1" ht="12.75"/>
    <row r="1287" customFormat="1" ht="12.75"/>
    <row r="1288" customFormat="1" ht="12.75"/>
    <row r="1289" customFormat="1" ht="12.75"/>
    <row r="1290" customFormat="1" ht="12.75"/>
    <row r="1291" customFormat="1" ht="12.75"/>
    <row r="1292" customFormat="1" ht="12.75"/>
    <row r="1293" customFormat="1" ht="12.75"/>
    <row r="1294" customFormat="1" ht="12.75"/>
    <row r="1295" customFormat="1" ht="12.75"/>
    <row r="1296" customFormat="1" ht="12.75"/>
    <row r="1297" customFormat="1" ht="12.75"/>
    <row r="1298" customFormat="1" ht="12.75"/>
    <row r="1299" customFormat="1" ht="12.75"/>
    <row r="1300" customFormat="1" ht="12.75"/>
    <row r="1301" customFormat="1" ht="12.75"/>
    <row r="1302" customFormat="1" ht="12.75"/>
    <row r="1303" customFormat="1" ht="12.75"/>
    <row r="1304" customFormat="1" ht="12.75"/>
    <row r="1305" customFormat="1" ht="12.75"/>
    <row r="1306" customFormat="1" ht="12.75"/>
    <row r="1307" customFormat="1" ht="12.75"/>
    <row r="1308" customFormat="1" ht="12.75"/>
    <row r="1309" customFormat="1" ht="12.75"/>
    <row r="1310" customFormat="1" ht="12.75"/>
    <row r="1311" customFormat="1" ht="12.75"/>
    <row r="1312" customFormat="1" ht="12.75"/>
    <row r="1313" customFormat="1" ht="12.75"/>
    <row r="1314" customFormat="1" ht="12.75"/>
    <row r="1315" customFormat="1" ht="12.75"/>
    <row r="1316" customFormat="1" ht="12.75"/>
    <row r="1317" customFormat="1" ht="12.75"/>
    <row r="1318" customFormat="1" ht="12.75"/>
    <row r="1319" customFormat="1" ht="12.75"/>
    <row r="1320" customFormat="1" ht="12.75"/>
    <row r="1321" customFormat="1" ht="12.75"/>
    <row r="1322" customFormat="1" ht="12.75"/>
    <row r="1323" customFormat="1" ht="12.75"/>
    <row r="1324" customFormat="1" ht="12.75"/>
    <row r="1325" customFormat="1" ht="12.75"/>
    <row r="1326" customFormat="1" ht="12.75"/>
    <row r="1327" customFormat="1" ht="12.75"/>
    <row r="1328" customFormat="1" ht="12.75"/>
    <row r="1329" customFormat="1" ht="12.75"/>
    <row r="1330" customFormat="1" ht="12.75"/>
    <row r="1331" customFormat="1" ht="12.75"/>
    <row r="1332" customFormat="1" ht="12.75"/>
    <row r="1333" customFormat="1" ht="12.75"/>
    <row r="1334" customFormat="1" ht="12.75"/>
    <row r="1335" customFormat="1" ht="12.75"/>
    <row r="1336" customFormat="1" ht="12.75"/>
    <row r="1337" customFormat="1" ht="12.75"/>
    <row r="1338" customFormat="1" ht="12.75"/>
    <row r="1339" customFormat="1" ht="12.75"/>
    <row r="1340" customFormat="1" ht="12.75"/>
    <row r="1341" customFormat="1" ht="12.75"/>
    <row r="1342" customFormat="1" ht="12.75"/>
    <row r="1343" customFormat="1" ht="12.75"/>
    <row r="1344" customFormat="1" ht="12.75"/>
    <row r="1345" customFormat="1" ht="12.75"/>
    <row r="1346" customFormat="1" ht="12.75"/>
    <row r="1347" customFormat="1" ht="12.75"/>
    <row r="1348" customFormat="1" ht="12.75"/>
    <row r="1349" customFormat="1" ht="12.75"/>
    <row r="1350" customFormat="1" ht="12.75"/>
    <row r="1351" customFormat="1" ht="12.75"/>
    <row r="1352" customFormat="1" ht="12.75"/>
    <row r="1353" customFormat="1" ht="12.75"/>
    <row r="1354" customFormat="1" ht="12.75"/>
    <row r="1355" customFormat="1" ht="12.75"/>
    <row r="1356" customFormat="1" ht="12.75"/>
    <row r="1357" customFormat="1" ht="12.75"/>
    <row r="1358" customFormat="1" ht="12.75"/>
    <row r="1359" customFormat="1" ht="12.75"/>
    <row r="1360" customFormat="1" ht="12.75"/>
    <row r="1361" customFormat="1" ht="12.75"/>
    <row r="1362" customFormat="1" ht="12.75"/>
    <row r="1363" customFormat="1" ht="12.75"/>
    <row r="1364" customFormat="1" ht="12.75"/>
    <row r="1365" customFormat="1" ht="12.75"/>
    <row r="1366" customFormat="1" ht="12.75"/>
    <row r="1367" customFormat="1" ht="12.75"/>
    <row r="1368" customFormat="1" ht="12.75"/>
    <row r="1369" customFormat="1" ht="12.75"/>
    <row r="1370" customFormat="1" ht="12.75"/>
    <row r="1371" customFormat="1" ht="12.75"/>
    <row r="1372" customFormat="1" ht="12.75"/>
    <row r="1373" customFormat="1" ht="12.75"/>
    <row r="1374" customFormat="1" ht="12.75"/>
    <row r="1375" customFormat="1" ht="12.75"/>
    <row r="1376" customFormat="1" ht="12.75"/>
    <row r="1377" customFormat="1" ht="12.75"/>
    <row r="1378" customFormat="1" ht="12.75"/>
    <row r="1379" customFormat="1" ht="12.75"/>
    <row r="1380" customFormat="1" ht="12.75"/>
    <row r="1381" customFormat="1" ht="12.75"/>
    <row r="1382" customFormat="1" ht="12.75"/>
    <row r="1383" customFormat="1" ht="12.75"/>
    <row r="1384" customFormat="1" ht="12.75"/>
    <row r="1385" customFormat="1" ht="12.75"/>
    <row r="1386" customFormat="1" ht="12.75"/>
    <row r="1387" customFormat="1" ht="12.75"/>
    <row r="1388" customFormat="1" ht="12.75"/>
    <row r="1389" customFormat="1" ht="12.75"/>
    <row r="1390" customFormat="1" ht="12.75"/>
    <row r="1391" customFormat="1" ht="12.75"/>
    <row r="1392" customFormat="1" ht="12.75"/>
    <row r="1393" customFormat="1" ht="12.75"/>
    <row r="1394" customFormat="1" ht="12.75"/>
    <row r="1395" customFormat="1" ht="12.75"/>
    <row r="1396" customFormat="1" ht="12.75"/>
    <row r="1397" customFormat="1" ht="12.75"/>
    <row r="1398" customFormat="1" ht="12.75"/>
    <row r="1399" customFormat="1" ht="12.75"/>
    <row r="1400" customFormat="1" ht="12.75"/>
    <row r="1401" customFormat="1" ht="12.75"/>
    <row r="1402" customFormat="1" ht="12.75"/>
    <row r="1403" customFormat="1" ht="12.75"/>
    <row r="1404" customFormat="1" ht="12.75"/>
    <row r="1405" customFormat="1" ht="12.75"/>
    <row r="1406" customFormat="1" ht="12.75"/>
    <row r="1407" customFormat="1" ht="12.75"/>
    <row r="1408" customFormat="1" ht="12.75"/>
    <row r="1409" customFormat="1" ht="12.75"/>
    <row r="1410" customFormat="1" ht="12.75"/>
    <row r="1411" customFormat="1" ht="12.75"/>
    <row r="1412" customFormat="1" ht="12.75"/>
    <row r="1413" customFormat="1" ht="12.75"/>
    <row r="1414" customFormat="1" ht="12.75"/>
    <row r="1415" customFormat="1" ht="12.75"/>
    <row r="1416" customFormat="1" ht="12.75"/>
    <row r="1417" customFormat="1" ht="12.75"/>
    <row r="1418" customFormat="1" ht="12.75"/>
    <row r="1419" customFormat="1" ht="12.75"/>
    <row r="1420" customFormat="1" ht="12.75"/>
    <row r="1421" customFormat="1" ht="12.75"/>
    <row r="1422" customFormat="1" ht="12.75"/>
    <row r="1423" customFormat="1" ht="12.75"/>
    <row r="1424" customFormat="1" ht="12.75"/>
    <row r="1425" customFormat="1" ht="12.75"/>
    <row r="1426" customFormat="1" ht="12.75"/>
    <row r="1427" customFormat="1" ht="12.75"/>
    <row r="1428" customFormat="1" ht="12.75"/>
    <row r="1429" customFormat="1" ht="12.75"/>
    <row r="1430" customFormat="1" ht="12.75"/>
    <row r="1431" customFormat="1" ht="12.75"/>
  </sheetData>
  <mergeCells count="5">
    <mergeCell ref="A2:K2"/>
    <mergeCell ref="A1:M1"/>
    <mergeCell ref="B8:H8"/>
    <mergeCell ref="B9:H9"/>
    <mergeCell ref="B10:E10"/>
  </mergeCells>
  <hyperlinks>
    <hyperlink ref="I4" r:id="rId1" xr:uid="{00000000-0004-0000-0400-000000000000}"/>
    <hyperlink ref="G4" r:id="rId2" xr:uid="{00000000-0004-0000-0400-000001000000}"/>
  </hyperlinks>
  <pageMargins left="0.25" right="0.25" top="0.5" bottom="0.5" header="0.23622047244094499" footer="0.31496062992126"/>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709"/>
  <sheetViews>
    <sheetView topLeftCell="F1" zoomScale="78" workbookViewId="0">
      <pane ySplit="4" topLeftCell="A86" activePane="bottomLeft" state="frozen"/>
      <selection pane="bottomLeft" activeCell="N88" sqref="N88"/>
    </sheetView>
  </sheetViews>
  <sheetFormatPr defaultColWidth="9.140625" defaultRowHeight="18.75"/>
  <cols>
    <col min="1" max="1" width="6.5703125" style="1" customWidth="1"/>
    <col min="2" max="2" width="24.28515625" style="2" customWidth="1"/>
    <col min="3" max="3" width="8.140625" style="3" customWidth="1"/>
    <col min="4" max="4" width="8.85546875" style="1" customWidth="1"/>
    <col min="5" max="5" width="24.42578125" style="2" customWidth="1"/>
    <col min="6" max="6" width="19.7109375" style="4" customWidth="1"/>
    <col min="7" max="7" width="19.5703125" style="205" customWidth="1"/>
    <col min="8" max="8" width="19.85546875" style="5" customWidth="1"/>
    <col min="9" max="9" width="24.140625" style="5" customWidth="1"/>
    <col min="10" max="10" width="25" style="3" customWidth="1"/>
    <col min="11" max="12" width="15.28515625" style="3" customWidth="1"/>
    <col min="13" max="13" width="16.7109375" style="18" customWidth="1"/>
    <col min="14" max="14" width="20.42578125" style="206" customWidth="1"/>
    <col min="15" max="37" width="9.140625" style="7"/>
    <col min="38" max="16384" width="9.140625" style="1"/>
  </cols>
  <sheetData>
    <row r="1" spans="1:37" ht="35.1" customHeight="1">
      <c r="A1" s="686" t="s">
        <v>1399</v>
      </c>
      <c r="B1" s="679"/>
      <c r="C1" s="679"/>
      <c r="D1" s="679"/>
      <c r="E1" s="679"/>
      <c r="F1" s="679"/>
      <c r="G1" s="679"/>
      <c r="H1" s="679"/>
      <c r="I1" s="679"/>
      <c r="J1" s="679"/>
      <c r="K1" s="679"/>
      <c r="L1" s="679"/>
      <c r="M1" s="679"/>
      <c r="N1" s="679"/>
    </row>
    <row r="2" spans="1:37" s="72" customFormat="1" ht="35.1" customHeight="1">
      <c r="A2" s="686" t="s">
        <v>459</v>
      </c>
      <c r="B2" s="679"/>
      <c r="C2" s="679"/>
      <c r="D2" s="679"/>
      <c r="E2" s="679"/>
      <c r="F2" s="679"/>
      <c r="G2" s="679"/>
      <c r="H2" s="679"/>
      <c r="I2" s="679"/>
      <c r="J2" s="679"/>
      <c r="K2" s="679"/>
      <c r="L2" s="679"/>
      <c r="M2" s="679"/>
      <c r="N2" s="679"/>
      <c r="O2" s="7"/>
      <c r="P2" s="7"/>
      <c r="Q2" s="7"/>
      <c r="R2" s="7"/>
      <c r="S2" s="7"/>
      <c r="T2" s="7"/>
      <c r="U2" s="7"/>
      <c r="V2" s="7"/>
      <c r="W2" s="7"/>
      <c r="X2" s="7"/>
      <c r="Y2" s="7"/>
      <c r="Z2" s="7"/>
      <c r="AA2" s="7"/>
      <c r="AB2" s="7"/>
      <c r="AC2" s="7"/>
      <c r="AD2" s="7"/>
      <c r="AE2" s="7"/>
      <c r="AF2" s="7"/>
      <c r="AG2" s="7"/>
      <c r="AH2" s="7"/>
      <c r="AI2" s="7"/>
      <c r="AJ2" s="7"/>
      <c r="AK2" s="7"/>
    </row>
    <row r="3" spans="1:37" s="7" customFormat="1" ht="35.1" customHeight="1">
      <c r="A3" s="152"/>
      <c r="B3" s="152"/>
      <c r="C3" s="152"/>
      <c r="D3" s="152"/>
      <c r="E3" s="152"/>
      <c r="F3" s="152"/>
      <c r="G3" s="98"/>
      <c r="H3" s="9"/>
      <c r="I3" s="9"/>
      <c r="J3" s="8"/>
      <c r="K3" s="75"/>
      <c r="L3" s="75"/>
      <c r="M3" s="207"/>
      <c r="N3" s="206"/>
    </row>
    <row r="4" spans="1:37" s="208" customFormat="1" ht="78.75" customHeight="1">
      <c r="A4" s="10" t="s">
        <v>152</v>
      </c>
      <c r="B4" s="10" t="s">
        <v>280</v>
      </c>
      <c r="C4" s="10" t="s">
        <v>278</v>
      </c>
      <c r="D4" s="10" t="s">
        <v>279</v>
      </c>
      <c r="E4" s="10" t="s">
        <v>0</v>
      </c>
      <c r="F4" s="10" t="s">
        <v>1</v>
      </c>
      <c r="G4" s="10" t="s">
        <v>460</v>
      </c>
      <c r="H4" s="10" t="s">
        <v>77</v>
      </c>
      <c r="I4" s="209" t="s">
        <v>1538</v>
      </c>
      <c r="J4" s="10" t="s">
        <v>74</v>
      </c>
      <c r="K4" s="209" t="s">
        <v>461</v>
      </c>
      <c r="L4" s="209" t="s">
        <v>3430</v>
      </c>
      <c r="M4" s="209" t="s">
        <v>1412</v>
      </c>
      <c r="N4" s="210" t="s">
        <v>2075</v>
      </c>
      <c r="O4" s="11"/>
      <c r="P4" s="11"/>
      <c r="Q4" s="11"/>
      <c r="R4" s="11"/>
      <c r="S4" s="11"/>
      <c r="T4" s="11"/>
      <c r="U4" s="11"/>
      <c r="V4" s="11"/>
      <c r="W4" s="11"/>
      <c r="X4" s="11"/>
      <c r="Y4" s="11"/>
      <c r="Z4" s="11"/>
      <c r="AA4" s="11"/>
      <c r="AB4" s="11"/>
      <c r="AC4" s="11"/>
      <c r="AD4" s="11"/>
      <c r="AE4" s="11"/>
      <c r="AF4" s="11"/>
      <c r="AG4" s="11"/>
      <c r="AH4" s="11"/>
      <c r="AI4" s="11"/>
      <c r="AJ4" s="11"/>
      <c r="AK4" s="11"/>
    </row>
    <row r="5" spans="1:37" s="211" customFormat="1" ht="14.25" customHeight="1">
      <c r="A5" s="101"/>
      <c r="B5" s="101"/>
      <c r="C5" s="101"/>
      <c r="D5" s="101"/>
      <c r="E5" s="101"/>
      <c r="F5" s="101"/>
      <c r="G5" s="10"/>
      <c r="H5" s="101"/>
      <c r="I5" s="101"/>
      <c r="J5" s="101"/>
      <c r="K5" s="101"/>
      <c r="L5" s="101"/>
      <c r="M5" s="101"/>
      <c r="N5" s="212"/>
      <c r="O5" s="213"/>
      <c r="P5" s="213"/>
      <c r="Q5" s="213"/>
      <c r="R5" s="213"/>
      <c r="S5" s="213"/>
      <c r="T5" s="213"/>
      <c r="U5" s="213"/>
      <c r="V5" s="213"/>
      <c r="W5" s="213"/>
      <c r="X5" s="213"/>
      <c r="Y5" s="213"/>
      <c r="Z5" s="213"/>
      <c r="AA5" s="213"/>
      <c r="AB5" s="213"/>
      <c r="AC5" s="213"/>
      <c r="AD5" s="213"/>
      <c r="AE5" s="213"/>
      <c r="AF5" s="213"/>
      <c r="AG5" s="213"/>
      <c r="AH5" s="213"/>
      <c r="AI5" s="213"/>
      <c r="AJ5" s="213"/>
      <c r="AK5" s="213"/>
    </row>
    <row r="6" spans="1:37" s="211" customFormat="1" ht="42" customHeight="1">
      <c r="A6" s="101"/>
      <c r="B6" s="690" t="s">
        <v>3339</v>
      </c>
      <c r="C6" s="691"/>
      <c r="D6" s="691"/>
      <c r="E6" s="691"/>
      <c r="F6" s="691"/>
      <c r="G6" s="691"/>
      <c r="H6" s="691"/>
      <c r="I6" s="691"/>
      <c r="J6" s="691"/>
      <c r="K6" s="691"/>
      <c r="L6" s="691"/>
      <c r="M6" s="691"/>
      <c r="N6" s="692"/>
      <c r="O6" s="213"/>
      <c r="P6" s="213"/>
      <c r="Q6" s="213"/>
      <c r="R6" s="213"/>
      <c r="S6" s="213"/>
      <c r="T6" s="213"/>
      <c r="U6" s="213"/>
      <c r="V6" s="213"/>
      <c r="W6" s="213"/>
      <c r="X6" s="213"/>
      <c r="Y6" s="213"/>
      <c r="Z6" s="213"/>
      <c r="AA6" s="213"/>
      <c r="AB6" s="213"/>
      <c r="AC6" s="213"/>
      <c r="AD6" s="213"/>
      <c r="AE6" s="213"/>
      <c r="AF6" s="213"/>
      <c r="AG6" s="213"/>
      <c r="AH6" s="213"/>
      <c r="AI6" s="213"/>
      <c r="AJ6" s="213"/>
      <c r="AK6" s="213"/>
    </row>
    <row r="7" spans="1:37" s="214" customFormat="1" ht="78.75" customHeight="1">
      <c r="A7" s="215">
        <v>1</v>
      </c>
      <c r="B7" s="216" t="s">
        <v>472</v>
      </c>
      <c r="C7" s="217">
        <v>25</v>
      </c>
      <c r="D7" s="217">
        <v>25</v>
      </c>
      <c r="E7" s="216" t="s">
        <v>2040</v>
      </c>
      <c r="F7" s="218" t="s">
        <v>2041</v>
      </c>
      <c r="G7" s="219" t="s">
        <v>2042</v>
      </c>
      <c r="H7" s="220" t="s">
        <v>2077</v>
      </c>
      <c r="I7" s="220" t="s">
        <v>1762</v>
      </c>
      <c r="J7" s="197" t="s">
        <v>2078</v>
      </c>
      <c r="K7" s="217" t="s">
        <v>3515</v>
      </c>
      <c r="L7" s="217">
        <v>6</v>
      </c>
      <c r="M7" s="221" t="s">
        <v>3516</v>
      </c>
      <c r="N7" s="222">
        <v>43930</v>
      </c>
      <c r="O7" s="223"/>
      <c r="P7" s="223"/>
      <c r="Q7" s="223"/>
      <c r="R7" s="223"/>
      <c r="S7" s="223"/>
      <c r="T7" s="223"/>
      <c r="U7" s="223"/>
      <c r="V7" s="223"/>
      <c r="W7" s="223"/>
      <c r="X7" s="223"/>
      <c r="Y7" s="223"/>
      <c r="Z7" s="223"/>
      <c r="AA7" s="223"/>
      <c r="AB7" s="223"/>
      <c r="AC7" s="223"/>
      <c r="AD7" s="223"/>
      <c r="AE7" s="223"/>
      <c r="AF7" s="223"/>
      <c r="AG7" s="223"/>
      <c r="AH7" s="223"/>
      <c r="AI7" s="223"/>
      <c r="AJ7" s="223"/>
      <c r="AK7" s="223"/>
    </row>
    <row r="8" spans="1:37" s="214" customFormat="1" ht="69.75" customHeight="1">
      <c r="A8" s="215">
        <v>2</v>
      </c>
      <c r="B8" s="216" t="s">
        <v>473</v>
      </c>
      <c r="C8" s="217">
        <v>13</v>
      </c>
      <c r="D8" s="217">
        <v>17</v>
      </c>
      <c r="E8" s="216" t="s">
        <v>2080</v>
      </c>
      <c r="F8" s="218" t="s">
        <v>2044</v>
      </c>
      <c r="G8" s="219" t="s">
        <v>2045</v>
      </c>
      <c r="H8" s="220" t="s">
        <v>2063</v>
      </c>
      <c r="I8" s="220" t="s">
        <v>1800</v>
      </c>
      <c r="J8" s="197" t="s">
        <v>2081</v>
      </c>
      <c r="K8" s="217" t="s">
        <v>2064</v>
      </c>
      <c r="L8" s="217"/>
      <c r="M8" s="224" t="s">
        <v>2065</v>
      </c>
      <c r="N8" s="222">
        <v>43930</v>
      </c>
      <c r="O8" s="223"/>
      <c r="P8" s="223"/>
      <c r="Q8" s="223"/>
      <c r="R8" s="223"/>
      <c r="S8" s="223"/>
      <c r="T8" s="223"/>
      <c r="U8" s="223"/>
      <c r="V8" s="223"/>
      <c r="W8" s="223"/>
      <c r="X8" s="223"/>
      <c r="Y8" s="223"/>
      <c r="Z8" s="223"/>
      <c r="AA8" s="223"/>
      <c r="AB8" s="223"/>
      <c r="AC8" s="223"/>
      <c r="AD8" s="223"/>
      <c r="AE8" s="223"/>
      <c r="AF8" s="223"/>
      <c r="AG8" s="223"/>
      <c r="AH8" s="223"/>
      <c r="AI8" s="223"/>
      <c r="AJ8" s="223"/>
      <c r="AK8" s="223"/>
    </row>
    <row r="9" spans="1:37" s="214" customFormat="1" ht="97.5" customHeight="1">
      <c r="A9" s="215">
        <v>3</v>
      </c>
      <c r="B9" s="216" t="s">
        <v>481</v>
      </c>
      <c r="C9" s="217">
        <v>16</v>
      </c>
      <c r="D9" s="217">
        <v>21</v>
      </c>
      <c r="E9" s="216" t="s">
        <v>2082</v>
      </c>
      <c r="F9" s="218" t="s">
        <v>2084</v>
      </c>
      <c r="G9" s="205"/>
      <c r="H9" s="220" t="s">
        <v>2083</v>
      </c>
      <c r="I9" s="220" t="s">
        <v>1762</v>
      </c>
      <c r="J9" s="220" t="s">
        <v>2068</v>
      </c>
      <c r="K9" s="217" t="s">
        <v>404</v>
      </c>
      <c r="L9" s="217"/>
      <c r="M9" s="225">
        <v>42799</v>
      </c>
      <c r="N9" s="222">
        <v>44113</v>
      </c>
      <c r="O9" s="223"/>
      <c r="P9" s="223"/>
      <c r="Q9" s="223"/>
      <c r="R9" s="223"/>
      <c r="S9" s="223"/>
      <c r="T9" s="223"/>
      <c r="U9" s="223"/>
      <c r="V9" s="223"/>
      <c r="W9" s="223"/>
      <c r="X9" s="223"/>
      <c r="Y9" s="223"/>
      <c r="Z9" s="223"/>
      <c r="AA9" s="223"/>
      <c r="AB9" s="223"/>
      <c r="AC9" s="223"/>
      <c r="AD9" s="223"/>
      <c r="AE9" s="223"/>
      <c r="AF9" s="223"/>
      <c r="AG9" s="223"/>
      <c r="AH9" s="223"/>
      <c r="AI9" s="223"/>
      <c r="AJ9" s="223"/>
      <c r="AK9" s="223"/>
    </row>
    <row r="10" spans="1:37" s="214" customFormat="1" ht="76.5" customHeight="1">
      <c r="A10" s="215">
        <v>4</v>
      </c>
      <c r="B10" s="216" t="s">
        <v>2085</v>
      </c>
      <c r="C10" s="217">
        <v>16</v>
      </c>
      <c r="D10" s="217">
        <v>18</v>
      </c>
      <c r="E10" s="216" t="s">
        <v>2086</v>
      </c>
      <c r="F10" s="226" t="s">
        <v>2087</v>
      </c>
      <c r="G10" s="227" t="s">
        <v>2025</v>
      </c>
      <c r="H10" s="220" t="s">
        <v>2088</v>
      </c>
      <c r="I10" s="220" t="s">
        <v>1762</v>
      </c>
      <c r="J10" s="220" t="s">
        <v>2089</v>
      </c>
      <c r="K10" s="217" t="s">
        <v>171</v>
      </c>
      <c r="L10" s="217"/>
      <c r="M10" s="224" t="s">
        <v>2090</v>
      </c>
      <c r="N10" s="222">
        <v>44113</v>
      </c>
      <c r="O10" s="223"/>
      <c r="P10" s="223"/>
      <c r="Q10" s="223"/>
      <c r="R10" s="223"/>
      <c r="S10" s="223"/>
      <c r="T10" s="223"/>
      <c r="U10" s="223"/>
      <c r="V10" s="223"/>
      <c r="W10" s="223"/>
      <c r="X10" s="223"/>
      <c r="Y10" s="223"/>
      <c r="Z10" s="223"/>
      <c r="AA10" s="223"/>
      <c r="AB10" s="223"/>
      <c r="AC10" s="223"/>
      <c r="AD10" s="223"/>
      <c r="AE10" s="223"/>
      <c r="AF10" s="223"/>
      <c r="AG10" s="223"/>
      <c r="AH10" s="223"/>
      <c r="AI10" s="223"/>
      <c r="AJ10" s="223"/>
      <c r="AK10" s="223"/>
    </row>
    <row r="11" spans="1:37" s="214" customFormat="1" ht="85.5" customHeight="1">
      <c r="A11" s="215">
        <v>5</v>
      </c>
      <c r="B11" s="216" t="s">
        <v>2051</v>
      </c>
      <c r="C11" s="217">
        <v>12</v>
      </c>
      <c r="D11" s="217">
        <v>30</v>
      </c>
      <c r="E11" s="216" t="s">
        <v>2052</v>
      </c>
      <c r="F11" s="218" t="s">
        <v>2091</v>
      </c>
      <c r="G11" s="227" t="s">
        <v>2092</v>
      </c>
      <c r="H11" s="220" t="s">
        <v>2053</v>
      </c>
      <c r="I11" s="220" t="s">
        <v>1800</v>
      </c>
      <c r="J11" s="220" t="s">
        <v>2093</v>
      </c>
      <c r="K11" s="217" t="s">
        <v>406</v>
      </c>
      <c r="L11" s="217"/>
      <c r="M11" s="224" t="s">
        <v>2054</v>
      </c>
      <c r="N11" s="222">
        <v>44113</v>
      </c>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row>
    <row r="12" spans="1:37" s="214" customFormat="1" ht="118.5" customHeight="1">
      <c r="A12" s="215">
        <v>6</v>
      </c>
      <c r="B12" s="216" t="s">
        <v>486</v>
      </c>
      <c r="C12" s="217">
        <v>10</v>
      </c>
      <c r="D12" s="217">
        <v>17</v>
      </c>
      <c r="E12" s="216" t="s">
        <v>2094</v>
      </c>
      <c r="F12" s="228">
        <v>3764170</v>
      </c>
      <c r="G12" s="227" t="s">
        <v>2095</v>
      </c>
      <c r="H12" s="220" t="s">
        <v>2096</v>
      </c>
      <c r="I12" s="216" t="s">
        <v>1762</v>
      </c>
      <c r="J12" s="220" t="s">
        <v>2097</v>
      </c>
      <c r="K12" s="217" t="s">
        <v>207</v>
      </c>
      <c r="L12" s="217"/>
      <c r="M12" s="229" t="s">
        <v>2101</v>
      </c>
      <c r="N12" s="222">
        <v>44113</v>
      </c>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row>
    <row r="13" spans="1:37" s="214" customFormat="1" ht="109.5" customHeight="1">
      <c r="A13" s="215">
        <v>7</v>
      </c>
      <c r="B13" s="216" t="s">
        <v>487</v>
      </c>
      <c r="C13" s="217">
        <v>15</v>
      </c>
      <c r="D13" s="217">
        <v>21</v>
      </c>
      <c r="E13" s="216" t="s">
        <v>2098</v>
      </c>
      <c r="F13" s="228">
        <v>3768508</v>
      </c>
      <c r="G13" s="227" t="s">
        <v>2095</v>
      </c>
      <c r="H13" s="220" t="s">
        <v>2096</v>
      </c>
      <c r="I13" s="220" t="s">
        <v>1800</v>
      </c>
      <c r="J13" s="220" t="s">
        <v>2099</v>
      </c>
      <c r="K13" s="217" t="s">
        <v>2100</v>
      </c>
      <c r="L13" s="217"/>
      <c r="M13" s="229" t="s">
        <v>2102</v>
      </c>
      <c r="N13" s="222">
        <v>44114</v>
      </c>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223"/>
    </row>
    <row r="14" spans="1:37" s="214" customFormat="1" ht="87" customHeight="1">
      <c r="A14" s="215">
        <v>8</v>
      </c>
      <c r="B14" s="196" t="s">
        <v>2103</v>
      </c>
      <c r="C14" s="224">
        <v>10</v>
      </c>
      <c r="D14" s="224">
        <v>14</v>
      </c>
      <c r="E14" s="216" t="s">
        <v>2104</v>
      </c>
      <c r="F14" s="230">
        <v>2923815188</v>
      </c>
      <c r="G14" s="227" t="s">
        <v>2027</v>
      </c>
      <c r="H14" s="231" t="s">
        <v>2105</v>
      </c>
      <c r="I14" s="220" t="s">
        <v>1800</v>
      </c>
      <c r="J14" s="220" t="s">
        <v>2106</v>
      </c>
      <c r="K14" s="217" t="s">
        <v>2107</v>
      </c>
      <c r="L14" s="217"/>
      <c r="M14" s="224">
        <v>2008</v>
      </c>
      <c r="N14" s="222">
        <v>44115</v>
      </c>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row>
    <row r="15" spans="1:37" s="214" customFormat="1" ht="75.75" customHeight="1">
      <c r="A15" s="215">
        <v>9</v>
      </c>
      <c r="B15" s="232" t="s">
        <v>493</v>
      </c>
      <c r="C15" s="218" t="s">
        <v>2110</v>
      </c>
      <c r="D15" s="218" t="s">
        <v>2111</v>
      </c>
      <c r="E15" s="232" t="s">
        <v>494</v>
      </c>
      <c r="F15" s="228">
        <v>3817883</v>
      </c>
      <c r="G15" s="205"/>
      <c r="H15" s="220" t="s">
        <v>1842</v>
      </c>
      <c r="I15" s="220" t="s">
        <v>1800</v>
      </c>
      <c r="J15" s="220" t="s">
        <v>2112</v>
      </c>
      <c r="K15" s="217" t="s">
        <v>2064</v>
      </c>
      <c r="L15" s="217"/>
      <c r="M15" s="224" t="s">
        <v>1843</v>
      </c>
      <c r="N15" s="233" t="s">
        <v>2109</v>
      </c>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row>
    <row r="16" spans="1:37" s="214" customFormat="1" ht="84" customHeight="1">
      <c r="A16" s="215">
        <v>10</v>
      </c>
      <c r="B16" s="216" t="s">
        <v>480</v>
      </c>
      <c r="C16" s="217">
        <v>32</v>
      </c>
      <c r="D16" s="217">
        <v>54</v>
      </c>
      <c r="E16" s="216" t="s">
        <v>1960</v>
      </c>
      <c r="F16" s="218" t="s">
        <v>1961</v>
      </c>
      <c r="G16" s="219" t="s">
        <v>1962</v>
      </c>
      <c r="H16" s="220" t="s">
        <v>1963</v>
      </c>
      <c r="I16" s="220" t="s">
        <v>1762</v>
      </c>
      <c r="J16" s="220" t="s">
        <v>2108</v>
      </c>
      <c r="K16" s="217" t="s">
        <v>161</v>
      </c>
      <c r="L16" s="217"/>
      <c r="M16" s="225">
        <v>43440</v>
      </c>
      <c r="N16" s="233" t="s">
        <v>2109</v>
      </c>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row>
    <row r="17" spans="1:37" s="214" customFormat="1" ht="89.25" customHeight="1">
      <c r="A17" s="215">
        <v>11</v>
      </c>
      <c r="B17" s="216" t="s">
        <v>1879</v>
      </c>
      <c r="C17" s="217">
        <v>18</v>
      </c>
      <c r="D17" s="217">
        <v>24</v>
      </c>
      <c r="E17" s="216" t="s">
        <v>2070</v>
      </c>
      <c r="F17" s="228">
        <v>3769279</v>
      </c>
      <c r="G17" s="227" t="s">
        <v>2113</v>
      </c>
      <c r="H17" s="220" t="s">
        <v>1880</v>
      </c>
      <c r="I17" s="220" t="s">
        <v>1762</v>
      </c>
      <c r="J17" s="220" t="s">
        <v>2114</v>
      </c>
      <c r="K17" s="217" t="s">
        <v>1881</v>
      </c>
      <c r="L17" s="217"/>
      <c r="M17" s="224" t="s">
        <v>1882</v>
      </c>
      <c r="N17" s="233" t="s">
        <v>2109</v>
      </c>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row>
    <row r="18" spans="1:37" s="234" customFormat="1" ht="80.25" customHeight="1">
      <c r="A18" s="215">
        <v>12</v>
      </c>
      <c r="B18" s="129" t="s">
        <v>1407</v>
      </c>
      <c r="C18" s="235">
        <v>10</v>
      </c>
      <c r="D18" s="235">
        <v>12</v>
      </c>
      <c r="E18" s="168" t="s">
        <v>2115</v>
      </c>
      <c r="F18" s="236" t="s">
        <v>2117</v>
      </c>
      <c r="G18" s="227" t="s">
        <v>2116</v>
      </c>
      <c r="H18" s="220" t="s">
        <v>2118</v>
      </c>
      <c r="I18" s="235" t="s">
        <v>1800</v>
      </c>
      <c r="J18" s="237" t="s">
        <v>2119</v>
      </c>
      <c r="K18" s="235" t="s">
        <v>2120</v>
      </c>
      <c r="L18" s="235"/>
      <c r="M18" s="229" t="s">
        <v>2121</v>
      </c>
      <c r="N18" s="238" t="s">
        <v>2109</v>
      </c>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row>
    <row r="19" spans="1:37" s="171" customFormat="1" ht="93" customHeight="1">
      <c r="A19" s="215">
        <v>13</v>
      </c>
      <c r="B19" s="123" t="s">
        <v>1887</v>
      </c>
      <c r="C19" s="172">
        <v>21</v>
      </c>
      <c r="D19" s="172">
        <v>31</v>
      </c>
      <c r="E19" s="123" t="s">
        <v>1888</v>
      </c>
      <c r="F19" s="173" t="s">
        <v>1889</v>
      </c>
      <c r="G19" s="240" t="s">
        <v>1890</v>
      </c>
      <c r="H19" s="123" t="s">
        <v>1891</v>
      </c>
      <c r="I19" s="123" t="s">
        <v>1800</v>
      </c>
      <c r="J19" s="175" t="s">
        <v>2130</v>
      </c>
      <c r="K19" s="172" t="s">
        <v>1881</v>
      </c>
      <c r="L19" s="172"/>
      <c r="M19" s="241" t="s">
        <v>1892</v>
      </c>
      <c r="N19" s="172" t="s">
        <v>2131</v>
      </c>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row>
    <row r="20" spans="1:37" s="234" customFormat="1" ht="80.25" customHeight="1">
      <c r="A20" s="215">
        <v>14</v>
      </c>
      <c r="B20" s="129" t="s">
        <v>2132</v>
      </c>
      <c r="C20" s="235">
        <v>10</v>
      </c>
      <c r="D20" s="235">
        <v>14</v>
      </c>
      <c r="E20" s="168" t="s">
        <v>2133</v>
      </c>
      <c r="F20" s="173" t="s">
        <v>2134</v>
      </c>
      <c r="G20" s="227"/>
      <c r="H20" s="220" t="s">
        <v>1880</v>
      </c>
      <c r="I20" s="235" t="s">
        <v>1800</v>
      </c>
      <c r="J20" s="237" t="s">
        <v>2135</v>
      </c>
      <c r="K20" s="235" t="s">
        <v>1881</v>
      </c>
      <c r="L20" s="235"/>
      <c r="M20" s="229" t="s">
        <v>2136</v>
      </c>
      <c r="N20" s="238" t="s">
        <v>2131</v>
      </c>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row>
    <row r="21" spans="1:37" s="129" customFormat="1" ht="75" customHeight="1">
      <c r="A21" s="215">
        <v>15</v>
      </c>
      <c r="B21" s="130" t="s">
        <v>1987</v>
      </c>
      <c r="C21" s="131">
        <v>36</v>
      </c>
      <c r="D21" s="131">
        <v>55</v>
      </c>
      <c r="E21" s="130" t="s">
        <v>1988</v>
      </c>
      <c r="F21" s="242" t="s">
        <v>1989</v>
      </c>
      <c r="G21" s="219" t="s">
        <v>1990</v>
      </c>
      <c r="H21" s="168" t="s">
        <v>1991</v>
      </c>
      <c r="I21" s="134" t="s">
        <v>2140</v>
      </c>
      <c r="J21" s="168" t="s">
        <v>2141</v>
      </c>
      <c r="K21" s="131" t="s">
        <v>1993</v>
      </c>
      <c r="L21" s="131"/>
      <c r="M21" s="135" t="s">
        <v>1992</v>
      </c>
      <c r="N21" s="131" t="s">
        <v>2131</v>
      </c>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row>
    <row r="22" spans="1:37" s="234" customFormat="1" ht="90" customHeight="1">
      <c r="A22" s="215">
        <v>16</v>
      </c>
      <c r="B22" s="130" t="s">
        <v>539</v>
      </c>
      <c r="C22" s="131">
        <v>10</v>
      </c>
      <c r="D22" s="131">
        <v>12</v>
      </c>
      <c r="E22" s="168" t="s">
        <v>2640</v>
      </c>
      <c r="F22" s="243" t="s">
        <v>2192</v>
      </c>
      <c r="G22" s="244" t="s">
        <v>2190</v>
      </c>
      <c r="H22" s="168" t="s">
        <v>2191</v>
      </c>
      <c r="I22" s="235" t="s">
        <v>1762</v>
      </c>
      <c r="J22" s="237" t="s">
        <v>2193</v>
      </c>
      <c r="K22" s="235" t="s">
        <v>2100</v>
      </c>
      <c r="L22" s="235"/>
      <c r="M22" s="245">
        <v>40026</v>
      </c>
      <c r="N22" s="246">
        <v>43840</v>
      </c>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row>
    <row r="23" spans="1:37" s="234" customFormat="1" ht="80.25" customHeight="1">
      <c r="A23" s="215">
        <v>17</v>
      </c>
      <c r="B23" s="247" t="s">
        <v>552</v>
      </c>
      <c r="C23" s="235">
        <v>10</v>
      </c>
      <c r="D23" s="235">
        <v>10</v>
      </c>
      <c r="E23" s="247" t="s">
        <v>2313</v>
      </c>
      <c r="F23" s="236" t="s">
        <v>553</v>
      </c>
      <c r="G23" s="248"/>
      <c r="H23" s="237" t="s">
        <v>2314</v>
      </c>
      <c r="I23" s="235" t="s">
        <v>1800</v>
      </c>
      <c r="J23" s="237" t="s">
        <v>2315</v>
      </c>
      <c r="K23" s="237" t="s">
        <v>2316</v>
      </c>
      <c r="L23" s="237"/>
      <c r="M23" s="245">
        <v>42194</v>
      </c>
      <c r="N23" s="246">
        <v>43840</v>
      </c>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row>
    <row r="24" spans="1:37" s="234" customFormat="1" ht="90" customHeight="1">
      <c r="A24" s="215">
        <v>18</v>
      </c>
      <c r="B24" s="247" t="s">
        <v>1413</v>
      </c>
      <c r="C24" s="235">
        <v>24</v>
      </c>
      <c r="D24" s="235">
        <v>30</v>
      </c>
      <c r="E24" s="247" t="s">
        <v>1414</v>
      </c>
      <c r="F24" s="249" t="s">
        <v>2317</v>
      </c>
      <c r="G24" s="240" t="s">
        <v>1416</v>
      </c>
      <c r="H24" s="237" t="s">
        <v>1417</v>
      </c>
      <c r="I24" s="237" t="s">
        <v>1800</v>
      </c>
      <c r="J24" s="237" t="s">
        <v>1415</v>
      </c>
      <c r="K24" s="234" t="s">
        <v>404</v>
      </c>
      <c r="M24" s="245">
        <v>44167</v>
      </c>
      <c r="N24" s="246">
        <v>43840</v>
      </c>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row>
    <row r="25" spans="1:37" s="129" customFormat="1" ht="84.75" customHeight="1">
      <c r="A25" s="215">
        <v>19</v>
      </c>
      <c r="B25" s="130" t="s">
        <v>1738</v>
      </c>
      <c r="C25" s="131">
        <v>23</v>
      </c>
      <c r="D25" s="131">
        <v>23</v>
      </c>
      <c r="E25" s="130" t="s">
        <v>1739</v>
      </c>
      <c r="F25" s="134" t="s">
        <v>1740</v>
      </c>
      <c r="G25" s="250" t="s">
        <v>1742</v>
      </c>
      <c r="H25" s="130" t="s">
        <v>1741</v>
      </c>
      <c r="I25" s="130" t="s">
        <v>1800</v>
      </c>
      <c r="J25" s="134" t="s">
        <v>2318</v>
      </c>
      <c r="K25" s="131"/>
      <c r="L25" s="131"/>
      <c r="M25" s="135">
        <v>43411</v>
      </c>
      <c r="N25" s="251">
        <v>44022</v>
      </c>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row>
    <row r="26" spans="1:37" s="234" customFormat="1" ht="111" customHeight="1">
      <c r="A26" s="215">
        <v>20</v>
      </c>
      <c r="B26" s="247" t="s">
        <v>1408</v>
      </c>
      <c r="C26" s="235">
        <v>10</v>
      </c>
      <c r="D26" s="235">
        <v>11</v>
      </c>
      <c r="E26" s="168" t="s">
        <v>2157</v>
      </c>
      <c r="F26" s="249" t="s">
        <v>2158</v>
      </c>
      <c r="G26" s="240" t="s">
        <v>2159</v>
      </c>
      <c r="H26" s="130" t="s">
        <v>2160</v>
      </c>
      <c r="I26" s="235" t="s">
        <v>1800</v>
      </c>
      <c r="J26" s="237" t="s">
        <v>2161</v>
      </c>
      <c r="K26" s="234" t="s">
        <v>404</v>
      </c>
      <c r="M26" s="235" t="s">
        <v>2162</v>
      </c>
      <c r="N26" s="246">
        <v>44022</v>
      </c>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row>
    <row r="27" spans="1:37" s="171" customFormat="1" ht="146.25" customHeight="1">
      <c r="A27" s="215">
        <v>21</v>
      </c>
      <c r="B27" s="123" t="s">
        <v>1526</v>
      </c>
      <c r="C27" s="172">
        <v>16</v>
      </c>
      <c r="D27" s="172">
        <v>20</v>
      </c>
      <c r="E27" s="123" t="s">
        <v>2593</v>
      </c>
      <c r="F27" s="252" t="s">
        <v>2594</v>
      </c>
      <c r="G27" s="253" t="s">
        <v>2595</v>
      </c>
      <c r="H27" s="123" t="s">
        <v>2592</v>
      </c>
      <c r="I27" s="123" t="s">
        <v>2319</v>
      </c>
      <c r="J27" s="175" t="s">
        <v>2320</v>
      </c>
      <c r="K27" s="172" t="s">
        <v>2321</v>
      </c>
      <c r="L27" s="172"/>
      <c r="M27" s="241">
        <v>43194</v>
      </c>
      <c r="N27" s="254">
        <v>44022</v>
      </c>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row>
    <row r="28" spans="1:37" s="129" customFormat="1" ht="100.5" customHeight="1">
      <c r="A28" s="215">
        <v>22</v>
      </c>
      <c r="B28" s="130" t="s">
        <v>2155</v>
      </c>
      <c r="C28" s="131">
        <v>25</v>
      </c>
      <c r="D28" s="131">
        <v>35</v>
      </c>
      <c r="E28" s="130" t="s">
        <v>2178</v>
      </c>
      <c r="F28" s="242" t="s">
        <v>2179</v>
      </c>
      <c r="G28" s="219" t="s">
        <v>2180</v>
      </c>
      <c r="H28" s="168" t="s">
        <v>2181</v>
      </c>
      <c r="I28" s="134" t="s">
        <v>2156</v>
      </c>
      <c r="J28" s="168" t="s">
        <v>2182</v>
      </c>
      <c r="K28" s="131" t="s">
        <v>188</v>
      </c>
      <c r="L28" s="131"/>
      <c r="M28" s="135" t="s">
        <v>2183</v>
      </c>
      <c r="N28" s="131" t="s">
        <v>2168</v>
      </c>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row>
    <row r="29" spans="1:37" s="129" customFormat="1" ht="66.75" customHeight="1">
      <c r="A29" s="215"/>
      <c r="B29" s="255" t="s">
        <v>2581</v>
      </c>
      <c r="C29" s="256">
        <f>SUM(C7:C28)</f>
        <v>362</v>
      </c>
      <c r="D29" s="256">
        <f>SUM(D7:D28)</f>
        <v>494</v>
      </c>
      <c r="E29" s="257"/>
      <c r="F29" s="258"/>
      <c r="G29" s="259"/>
      <c r="H29" s="260"/>
      <c r="I29" s="261"/>
      <c r="J29" s="260"/>
      <c r="K29" s="262"/>
      <c r="L29" s="262"/>
      <c r="M29" s="263"/>
      <c r="N29" s="264"/>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row>
    <row r="30" spans="1:37" s="192" customFormat="1" ht="50.1" customHeight="1">
      <c r="A30" s="215"/>
      <c r="B30" s="687" t="s">
        <v>2563</v>
      </c>
      <c r="C30" s="688"/>
      <c r="D30" s="688"/>
      <c r="E30" s="688"/>
      <c r="F30" s="688"/>
      <c r="G30" s="688"/>
      <c r="H30" s="688"/>
      <c r="I30" s="688"/>
      <c r="J30" s="688"/>
      <c r="K30" s="688"/>
      <c r="L30" s="688"/>
      <c r="M30" s="688"/>
      <c r="N30" s="689"/>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row>
    <row r="31" spans="1:37" s="192" customFormat="1" ht="50.1" customHeight="1">
      <c r="A31" s="215"/>
      <c r="B31" s="683" t="s">
        <v>2673</v>
      </c>
      <c r="C31" s="684"/>
      <c r="D31" s="685"/>
      <c r="F31" s="193"/>
      <c r="G31" s="266"/>
      <c r="N31" s="193"/>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row>
    <row r="32" spans="1:37" s="192" customFormat="1" ht="50.1" customHeight="1">
      <c r="A32" s="215"/>
      <c r="B32" s="683" t="s">
        <v>2641</v>
      </c>
      <c r="C32" s="684"/>
      <c r="D32" s="685"/>
      <c r="F32" s="193"/>
      <c r="G32" s="266"/>
      <c r="N32" s="193"/>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row>
    <row r="33" spans="1:37" s="129" customFormat="1" ht="80.25" customHeight="1">
      <c r="A33" s="267">
        <v>1</v>
      </c>
      <c r="B33" s="130" t="s">
        <v>1756</v>
      </c>
      <c r="C33" s="131">
        <v>17</v>
      </c>
      <c r="D33" s="131">
        <v>17</v>
      </c>
      <c r="E33" s="130" t="s">
        <v>1757</v>
      </c>
      <c r="F33" s="132" t="s">
        <v>1758</v>
      </c>
      <c r="G33" s="250" t="s">
        <v>1761</v>
      </c>
      <c r="H33" s="130" t="s">
        <v>1760</v>
      </c>
      <c r="I33" s="130" t="s">
        <v>1763</v>
      </c>
      <c r="J33" s="134"/>
      <c r="K33" s="131" t="s">
        <v>1764</v>
      </c>
      <c r="L33" s="131"/>
      <c r="M33" s="135" t="s">
        <v>1765</v>
      </c>
      <c r="N33" s="168" t="s">
        <v>2565</v>
      </c>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row>
    <row r="34" spans="1:37" s="129" customFormat="1" ht="80.25" customHeight="1">
      <c r="A34" s="215">
        <v>2</v>
      </c>
      <c r="B34" s="130" t="s">
        <v>1766</v>
      </c>
      <c r="C34" s="131">
        <v>12</v>
      </c>
      <c r="D34" s="131">
        <v>12</v>
      </c>
      <c r="E34" s="130" t="s">
        <v>1767</v>
      </c>
      <c r="F34" s="132" t="s">
        <v>1768</v>
      </c>
      <c r="G34" s="268" t="s">
        <v>1769</v>
      </c>
      <c r="H34" s="130" t="s">
        <v>1770</v>
      </c>
      <c r="I34" s="130" t="s">
        <v>1763</v>
      </c>
      <c r="J34" s="134"/>
      <c r="K34" s="131" t="s">
        <v>1771</v>
      </c>
      <c r="L34" s="131"/>
      <c r="M34" s="135" t="s">
        <v>1772</v>
      </c>
      <c r="N34" s="168" t="s">
        <v>2565</v>
      </c>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row>
    <row r="35" spans="1:37" s="129" customFormat="1" ht="80.25" customHeight="1">
      <c r="A35" s="215">
        <v>3</v>
      </c>
      <c r="B35" s="130" t="s">
        <v>1811</v>
      </c>
      <c r="C35" s="131">
        <v>11</v>
      </c>
      <c r="D35" s="131">
        <v>11</v>
      </c>
      <c r="E35" s="130" t="s">
        <v>1812</v>
      </c>
      <c r="F35" s="132"/>
      <c r="G35" s="268" t="s">
        <v>1814</v>
      </c>
      <c r="H35" s="130" t="s">
        <v>1813</v>
      </c>
      <c r="I35" s="130" t="s">
        <v>1800</v>
      </c>
      <c r="J35" s="134"/>
      <c r="K35" s="131" t="s">
        <v>1815</v>
      </c>
      <c r="L35" s="131"/>
      <c r="M35" s="135" t="s">
        <v>1816</v>
      </c>
      <c r="N35" s="168" t="s">
        <v>2565</v>
      </c>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row>
    <row r="36" spans="1:37" s="129" customFormat="1" ht="75.75" customHeight="1">
      <c r="A36" s="269">
        <v>4</v>
      </c>
      <c r="B36" s="130" t="s">
        <v>1817</v>
      </c>
      <c r="C36" s="131">
        <v>35</v>
      </c>
      <c r="D36" s="131">
        <v>35</v>
      </c>
      <c r="E36" s="130" t="s">
        <v>1818</v>
      </c>
      <c r="F36" s="134"/>
      <c r="G36" s="268" t="s">
        <v>1814</v>
      </c>
      <c r="H36" s="130" t="s">
        <v>1813</v>
      </c>
      <c r="I36" s="130" t="s">
        <v>1800</v>
      </c>
      <c r="J36" s="134"/>
      <c r="K36" s="131" t="s">
        <v>1815</v>
      </c>
      <c r="L36" s="131"/>
      <c r="M36" s="135" t="s">
        <v>1819</v>
      </c>
      <c r="N36" s="168" t="s">
        <v>2565</v>
      </c>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row>
    <row r="37" spans="1:37" s="129" customFormat="1" ht="86.25" customHeight="1">
      <c r="A37" s="267">
        <v>5</v>
      </c>
      <c r="B37" s="130" t="s">
        <v>3325</v>
      </c>
      <c r="C37" s="131">
        <v>15</v>
      </c>
      <c r="D37" s="131">
        <v>15</v>
      </c>
      <c r="E37" s="130" t="s">
        <v>1836</v>
      </c>
      <c r="F37" s="132" t="s">
        <v>1837</v>
      </c>
      <c r="G37" s="268" t="s">
        <v>1838</v>
      </c>
      <c r="H37" s="130" t="s">
        <v>1839</v>
      </c>
      <c r="I37" s="130" t="s">
        <v>1800</v>
      </c>
      <c r="J37" s="134" t="s">
        <v>1840</v>
      </c>
      <c r="K37" s="131" t="s">
        <v>1841</v>
      </c>
      <c r="L37" s="131"/>
      <c r="M37" s="135">
        <v>43831</v>
      </c>
      <c r="N37" s="168" t="s">
        <v>2565</v>
      </c>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row>
    <row r="38" spans="1:37" s="270" customFormat="1" ht="136.5" customHeight="1">
      <c r="A38" s="215">
        <v>6</v>
      </c>
      <c r="B38" s="271" t="s">
        <v>2599</v>
      </c>
      <c r="C38" s="269">
        <v>13</v>
      </c>
      <c r="D38" s="269">
        <v>16</v>
      </c>
      <c r="E38" s="271" t="s">
        <v>1610</v>
      </c>
      <c r="F38" s="272" t="s">
        <v>1809</v>
      </c>
      <c r="G38" s="273" t="s">
        <v>2598</v>
      </c>
      <c r="H38" s="274" t="s">
        <v>1810</v>
      </c>
      <c r="I38" s="275" t="s">
        <v>358</v>
      </c>
      <c r="J38" s="269" t="s">
        <v>249</v>
      </c>
      <c r="K38" s="269" t="s">
        <v>404</v>
      </c>
      <c r="L38" s="269"/>
      <c r="M38" s="276">
        <v>42961</v>
      </c>
      <c r="N38" s="274" t="s">
        <v>2565</v>
      </c>
      <c r="O38" s="277"/>
      <c r="P38" s="277"/>
      <c r="Q38" s="277"/>
      <c r="R38" s="277"/>
      <c r="S38" s="277"/>
      <c r="T38" s="277"/>
      <c r="U38" s="277"/>
      <c r="V38" s="277"/>
      <c r="W38" s="277"/>
      <c r="X38" s="277"/>
      <c r="Y38" s="277"/>
      <c r="Z38" s="277"/>
      <c r="AA38" s="277"/>
      <c r="AB38" s="277"/>
      <c r="AC38" s="277"/>
      <c r="AD38" s="277"/>
      <c r="AE38" s="277"/>
      <c r="AF38" s="277"/>
      <c r="AG38" s="277"/>
      <c r="AH38" s="277"/>
      <c r="AI38" s="277"/>
      <c r="AJ38" s="277"/>
      <c r="AK38" s="277"/>
    </row>
    <row r="39" spans="1:37" s="129" customFormat="1" ht="73.5" customHeight="1">
      <c r="A39" s="215">
        <v>7</v>
      </c>
      <c r="B39" s="130" t="s">
        <v>1899</v>
      </c>
      <c r="C39" s="131">
        <v>13</v>
      </c>
      <c r="D39" s="131">
        <v>18</v>
      </c>
      <c r="E39" s="130" t="s">
        <v>1900</v>
      </c>
      <c r="F39" s="242" t="s">
        <v>1901</v>
      </c>
      <c r="G39" s="278"/>
      <c r="H39" s="168" t="s">
        <v>1902</v>
      </c>
      <c r="I39" s="134" t="s">
        <v>1800</v>
      </c>
      <c r="J39" s="131" t="s">
        <v>1903</v>
      </c>
      <c r="K39" s="131" t="s">
        <v>406</v>
      </c>
      <c r="L39" s="131"/>
      <c r="M39" s="135">
        <v>43803</v>
      </c>
      <c r="N39" s="168" t="s">
        <v>2565</v>
      </c>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row>
    <row r="40" spans="1:37" s="129" customFormat="1" ht="70.5" customHeight="1">
      <c r="A40" s="269">
        <v>8</v>
      </c>
      <c r="B40" s="130" t="s">
        <v>1904</v>
      </c>
      <c r="C40" s="131">
        <v>12</v>
      </c>
      <c r="D40" s="131">
        <v>12</v>
      </c>
      <c r="E40" s="130" t="s">
        <v>1905</v>
      </c>
      <c r="F40" s="242" t="s">
        <v>1906</v>
      </c>
      <c r="G40" s="219" t="s">
        <v>1907</v>
      </c>
      <c r="H40" s="168" t="s">
        <v>1908</v>
      </c>
      <c r="I40" s="134" t="s">
        <v>1800</v>
      </c>
      <c r="J40" s="131" t="s">
        <v>1909</v>
      </c>
      <c r="K40" s="131" t="s">
        <v>1764</v>
      </c>
      <c r="L40" s="131"/>
      <c r="M40" s="135" t="s">
        <v>1910</v>
      </c>
      <c r="N40" s="168" t="s">
        <v>2565</v>
      </c>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row>
    <row r="41" spans="1:37" s="279" customFormat="1" ht="69.75" customHeight="1">
      <c r="A41" s="267">
        <v>9</v>
      </c>
      <c r="B41" s="280" t="s">
        <v>1916</v>
      </c>
      <c r="C41" s="267">
        <v>10</v>
      </c>
      <c r="D41" s="267"/>
      <c r="E41" s="280" t="s">
        <v>1917</v>
      </c>
      <c r="F41" s="281" t="s">
        <v>1918</v>
      </c>
      <c r="G41" s="282" t="s">
        <v>3323</v>
      </c>
      <c r="H41" s="283"/>
      <c r="I41" s="284" t="s">
        <v>1800</v>
      </c>
      <c r="J41" s="267"/>
      <c r="K41" s="267" t="s">
        <v>1764</v>
      </c>
      <c r="L41" s="267"/>
      <c r="M41" s="285"/>
      <c r="N41" s="283" t="s">
        <v>2565</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row>
    <row r="42" spans="1:37" s="129" customFormat="1" ht="81" customHeight="1">
      <c r="A42" s="215">
        <v>10</v>
      </c>
      <c r="B42" s="130" t="s">
        <v>1936</v>
      </c>
      <c r="C42" s="131">
        <v>10</v>
      </c>
      <c r="D42" s="131">
        <v>14</v>
      </c>
      <c r="E42" s="130" t="s">
        <v>1937</v>
      </c>
      <c r="F42" s="242" t="s">
        <v>1938</v>
      </c>
      <c r="G42" s="219" t="s">
        <v>1939</v>
      </c>
      <c r="H42" s="168" t="s">
        <v>1940</v>
      </c>
      <c r="I42" s="134" t="s">
        <v>1800</v>
      </c>
      <c r="J42" s="168" t="s">
        <v>1941</v>
      </c>
      <c r="K42" s="131" t="s">
        <v>404</v>
      </c>
      <c r="L42" s="131"/>
      <c r="M42" s="135" t="s">
        <v>1942</v>
      </c>
      <c r="N42" s="168" t="s">
        <v>2565</v>
      </c>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row>
    <row r="43" spans="1:37" s="129" customFormat="1" ht="82.5" customHeight="1">
      <c r="A43" s="215">
        <v>11</v>
      </c>
      <c r="B43" s="130" t="s">
        <v>1951</v>
      </c>
      <c r="C43" s="131">
        <v>10</v>
      </c>
      <c r="D43" s="131">
        <v>12</v>
      </c>
      <c r="E43" s="130" t="s">
        <v>1952</v>
      </c>
      <c r="F43" s="242" t="s">
        <v>1953</v>
      </c>
      <c r="G43" s="219" t="s">
        <v>1954</v>
      </c>
      <c r="H43" s="168" t="s">
        <v>1955</v>
      </c>
      <c r="I43" s="134" t="s">
        <v>1800</v>
      </c>
      <c r="J43" s="168" t="s">
        <v>1941</v>
      </c>
      <c r="K43" s="131"/>
      <c r="L43" s="131"/>
      <c r="M43" s="135">
        <v>43985</v>
      </c>
      <c r="N43" s="168" t="s">
        <v>2565</v>
      </c>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row>
    <row r="44" spans="1:37" s="129" customFormat="1" ht="71.25" customHeight="1">
      <c r="A44" s="269">
        <v>12</v>
      </c>
      <c r="B44" s="130" t="s">
        <v>2049</v>
      </c>
      <c r="C44" s="131">
        <v>39</v>
      </c>
      <c r="D44" s="131">
        <v>48</v>
      </c>
      <c r="E44" s="130" t="s">
        <v>1998</v>
      </c>
      <c r="F44" s="242" t="s">
        <v>1999</v>
      </c>
      <c r="G44" s="219" t="s">
        <v>2000</v>
      </c>
      <c r="H44" s="168" t="s">
        <v>2001</v>
      </c>
      <c r="I44" s="134" t="s">
        <v>2002</v>
      </c>
      <c r="J44" s="168" t="s">
        <v>2003</v>
      </c>
      <c r="K44" s="131" t="s">
        <v>2004</v>
      </c>
      <c r="L44" s="131"/>
      <c r="M44" s="135">
        <v>43870</v>
      </c>
      <c r="N44" s="168" t="s">
        <v>2565</v>
      </c>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row>
    <row r="45" spans="1:37" s="270" customFormat="1" ht="75.75" customHeight="1">
      <c r="A45" s="267">
        <v>13</v>
      </c>
      <c r="B45" s="271" t="s">
        <v>2019</v>
      </c>
      <c r="C45" s="269">
        <v>12</v>
      </c>
      <c r="D45" s="269">
        <v>15</v>
      </c>
      <c r="E45" s="271" t="s">
        <v>2020</v>
      </c>
      <c r="F45" s="272" t="s">
        <v>2021</v>
      </c>
      <c r="G45" s="273" t="s">
        <v>2022</v>
      </c>
      <c r="H45" s="274" t="s">
        <v>2023</v>
      </c>
      <c r="I45" s="275" t="s">
        <v>1800</v>
      </c>
      <c r="J45" s="274" t="s">
        <v>2024</v>
      </c>
      <c r="K45" s="269" t="s">
        <v>161</v>
      </c>
      <c r="L45" s="269"/>
      <c r="M45" s="276" t="s">
        <v>1986</v>
      </c>
      <c r="N45" s="274" t="s">
        <v>2565</v>
      </c>
      <c r="O45" s="277"/>
      <c r="P45" s="277"/>
      <c r="Q45" s="277"/>
      <c r="R45" s="277"/>
      <c r="S45" s="277"/>
      <c r="T45" s="277"/>
      <c r="U45" s="277"/>
      <c r="V45" s="277"/>
      <c r="W45" s="277"/>
      <c r="X45" s="277"/>
      <c r="Y45" s="277"/>
      <c r="Z45" s="277"/>
      <c r="AA45" s="277"/>
      <c r="AB45" s="277"/>
      <c r="AC45" s="277"/>
      <c r="AD45" s="277"/>
      <c r="AE45" s="277"/>
      <c r="AF45" s="277"/>
      <c r="AG45" s="277"/>
      <c r="AH45" s="277"/>
      <c r="AI45" s="277"/>
      <c r="AJ45" s="277"/>
      <c r="AK45" s="277"/>
    </row>
    <row r="46" spans="1:37" s="129" customFormat="1" ht="80.25" customHeight="1">
      <c r="A46" s="215">
        <v>14</v>
      </c>
      <c r="B46" s="130" t="s">
        <v>2142</v>
      </c>
      <c r="C46" s="131">
        <v>27</v>
      </c>
      <c r="D46" s="131">
        <v>39</v>
      </c>
      <c r="E46" s="130" t="s">
        <v>2143</v>
      </c>
      <c r="F46" s="242" t="s">
        <v>2144</v>
      </c>
      <c r="G46" s="219" t="s">
        <v>1972</v>
      </c>
      <c r="H46" s="168" t="s">
        <v>2145</v>
      </c>
      <c r="I46" s="134" t="s">
        <v>2146</v>
      </c>
      <c r="J46" s="168" t="s">
        <v>2147</v>
      </c>
      <c r="K46" s="131"/>
      <c r="L46" s="131"/>
      <c r="M46" s="135">
        <v>43840</v>
      </c>
      <c r="N46" s="168" t="s">
        <v>2565</v>
      </c>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row>
    <row r="47" spans="1:37" s="129" customFormat="1" ht="80.25" customHeight="1">
      <c r="A47" s="215">
        <v>15</v>
      </c>
      <c r="B47" s="130" t="s">
        <v>2194</v>
      </c>
      <c r="C47" s="131">
        <v>12</v>
      </c>
      <c r="D47" s="131">
        <v>16</v>
      </c>
      <c r="E47" s="130" t="s">
        <v>2195</v>
      </c>
      <c r="F47" s="242" t="s">
        <v>2196</v>
      </c>
      <c r="G47" s="278"/>
      <c r="H47" s="168" t="s">
        <v>2197</v>
      </c>
      <c r="I47" s="134" t="s">
        <v>1800</v>
      </c>
      <c r="J47" s="168" t="s">
        <v>2198</v>
      </c>
      <c r="K47" s="131" t="s">
        <v>161</v>
      </c>
      <c r="L47" s="131"/>
      <c r="M47" s="135">
        <v>43842</v>
      </c>
      <c r="N47" s="168" t="s">
        <v>2565</v>
      </c>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row>
    <row r="48" spans="1:37" s="129" customFormat="1" ht="80.25" customHeight="1">
      <c r="A48" s="269">
        <v>16</v>
      </c>
      <c r="B48" s="130" t="s">
        <v>3509</v>
      </c>
      <c r="C48" s="131">
        <v>20</v>
      </c>
      <c r="D48" s="131">
        <v>24</v>
      </c>
      <c r="E48" s="130" t="s">
        <v>2496</v>
      </c>
      <c r="F48" s="287" t="s">
        <v>3510</v>
      </c>
      <c r="G48" s="219" t="s">
        <v>3511</v>
      </c>
      <c r="H48" s="168" t="s">
        <v>3512</v>
      </c>
      <c r="I48" s="134" t="s">
        <v>1800</v>
      </c>
      <c r="J48" s="168" t="s">
        <v>3513</v>
      </c>
      <c r="K48" s="131" t="s">
        <v>1881</v>
      </c>
      <c r="L48" s="131">
        <v>2</v>
      </c>
      <c r="M48" s="288" t="s">
        <v>3514</v>
      </c>
      <c r="N48" s="168" t="s">
        <v>2565</v>
      </c>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row>
    <row r="49" spans="1:37" s="289" customFormat="1" ht="80.25" customHeight="1">
      <c r="A49" s="267">
        <v>17</v>
      </c>
      <c r="B49" s="290" t="s">
        <v>2629</v>
      </c>
      <c r="C49" s="291">
        <v>20</v>
      </c>
      <c r="D49" s="291">
        <v>26</v>
      </c>
      <c r="E49" s="290" t="s">
        <v>2630</v>
      </c>
      <c r="F49" s="292" t="s">
        <v>2631</v>
      </c>
      <c r="G49" s="219" t="s">
        <v>3345</v>
      </c>
      <c r="H49" s="293" t="s">
        <v>2632</v>
      </c>
      <c r="I49" s="294" t="s">
        <v>1800</v>
      </c>
      <c r="J49" s="293" t="s">
        <v>2633</v>
      </c>
      <c r="K49" s="291" t="s">
        <v>161</v>
      </c>
      <c r="L49" s="291"/>
      <c r="M49" s="295">
        <v>44305</v>
      </c>
      <c r="N49" s="293" t="s">
        <v>2565</v>
      </c>
      <c r="O49" s="296"/>
      <c r="P49" s="296"/>
      <c r="Q49" s="296"/>
      <c r="R49" s="296"/>
      <c r="S49" s="296"/>
      <c r="T49" s="296"/>
      <c r="U49" s="296"/>
      <c r="V49" s="296"/>
      <c r="W49" s="296"/>
      <c r="X49" s="296"/>
      <c r="Y49" s="296"/>
      <c r="Z49" s="296"/>
      <c r="AA49" s="296"/>
      <c r="AB49" s="296"/>
      <c r="AC49" s="296"/>
      <c r="AD49" s="296"/>
      <c r="AE49" s="296"/>
      <c r="AF49" s="296"/>
      <c r="AG49" s="296"/>
      <c r="AH49" s="296"/>
      <c r="AI49" s="296"/>
      <c r="AJ49" s="296"/>
      <c r="AK49" s="296"/>
    </row>
    <row r="50" spans="1:37" s="50" customFormat="1" ht="107.25" customHeight="1">
      <c r="A50" s="3">
        <v>18</v>
      </c>
      <c r="B50" s="51" t="s">
        <v>3300</v>
      </c>
      <c r="C50" s="16">
        <v>16</v>
      </c>
      <c r="D50" s="16">
        <v>18</v>
      </c>
      <c r="E50" s="51" t="s">
        <v>291</v>
      </c>
      <c r="F50" s="52" t="s">
        <v>3280</v>
      </c>
      <c r="G50" s="297"/>
      <c r="H50" s="53" t="s">
        <v>3281</v>
      </c>
      <c r="I50" s="19" t="s">
        <v>3283</v>
      </c>
      <c r="J50" s="54" t="s">
        <v>3282</v>
      </c>
      <c r="K50" s="16" t="s">
        <v>188</v>
      </c>
      <c r="L50" s="16"/>
      <c r="M50" s="20" t="s">
        <v>2283</v>
      </c>
      <c r="N50" s="293" t="s">
        <v>3278</v>
      </c>
      <c r="O50" s="55"/>
      <c r="P50" s="55"/>
      <c r="Q50" s="55"/>
      <c r="R50" s="55"/>
      <c r="S50" s="55"/>
      <c r="T50" s="55"/>
      <c r="U50" s="55"/>
      <c r="V50" s="55"/>
      <c r="W50" s="55"/>
      <c r="X50" s="55"/>
      <c r="Y50" s="55"/>
      <c r="Z50" s="55"/>
      <c r="AA50" s="55"/>
      <c r="AB50" s="55"/>
      <c r="AC50" s="55"/>
      <c r="AD50" s="55"/>
      <c r="AE50" s="55"/>
      <c r="AF50" s="55"/>
      <c r="AG50" s="55"/>
      <c r="AH50" s="55"/>
      <c r="AI50" s="55"/>
      <c r="AJ50" s="55"/>
    </row>
    <row r="51" spans="1:37" s="298" customFormat="1" ht="107.25" customHeight="1">
      <c r="A51" s="291">
        <v>19</v>
      </c>
      <c r="B51" s="299" t="s">
        <v>3301</v>
      </c>
      <c r="C51" s="300">
        <v>63</v>
      </c>
      <c r="D51" s="300">
        <v>90</v>
      </c>
      <c r="E51" s="299" t="s">
        <v>3302</v>
      </c>
      <c r="F51" s="301" t="s">
        <v>3303</v>
      </c>
      <c r="G51" s="219" t="s">
        <v>3304</v>
      </c>
      <c r="H51" s="302" t="s">
        <v>3305</v>
      </c>
      <c r="I51" s="294" t="s">
        <v>3306</v>
      </c>
      <c r="J51" s="303" t="s">
        <v>3307</v>
      </c>
      <c r="K51" s="300" t="s">
        <v>1354</v>
      </c>
      <c r="L51" s="300"/>
      <c r="M51" s="292" t="s">
        <v>3308</v>
      </c>
      <c r="N51" s="293" t="s">
        <v>2565</v>
      </c>
      <c r="O51" s="304"/>
      <c r="P51" s="304"/>
      <c r="Q51" s="304"/>
      <c r="R51" s="304"/>
      <c r="S51" s="304"/>
      <c r="T51" s="304"/>
      <c r="U51" s="304"/>
      <c r="V51" s="304"/>
      <c r="W51" s="304"/>
      <c r="X51" s="304"/>
      <c r="Y51" s="304"/>
      <c r="Z51" s="304"/>
      <c r="AA51" s="304"/>
      <c r="AB51" s="304"/>
      <c r="AC51" s="304"/>
      <c r="AD51" s="304"/>
      <c r="AE51" s="304"/>
      <c r="AF51" s="304"/>
      <c r="AG51" s="304"/>
      <c r="AH51" s="304"/>
      <c r="AI51" s="304"/>
      <c r="AJ51" s="304"/>
    </row>
    <row r="52" spans="1:37" s="289" customFormat="1" ht="69.75" customHeight="1">
      <c r="A52" s="267"/>
      <c r="B52" s="305" t="s">
        <v>2642</v>
      </c>
      <c r="C52" s="306"/>
      <c r="D52" s="307"/>
      <c r="E52" s="290"/>
      <c r="F52" s="292"/>
      <c r="G52" s="308"/>
      <c r="H52" s="293"/>
      <c r="I52" s="294"/>
      <c r="J52" s="293"/>
      <c r="K52" s="291"/>
      <c r="L52" s="291"/>
      <c r="M52" s="295"/>
      <c r="N52" s="293"/>
      <c r="O52" s="296"/>
      <c r="P52" s="296"/>
      <c r="Q52" s="296"/>
      <c r="R52" s="296"/>
      <c r="S52" s="296"/>
      <c r="T52" s="296"/>
      <c r="U52" s="296"/>
      <c r="V52" s="296"/>
      <c r="W52" s="296"/>
      <c r="X52" s="296"/>
      <c r="Y52" s="296"/>
      <c r="Z52" s="296"/>
      <c r="AA52" s="296"/>
      <c r="AB52" s="296"/>
      <c r="AC52" s="296"/>
      <c r="AD52" s="296"/>
      <c r="AE52" s="296"/>
      <c r="AF52" s="296"/>
      <c r="AG52" s="296"/>
      <c r="AH52" s="296"/>
      <c r="AI52" s="296"/>
      <c r="AJ52" s="296"/>
      <c r="AK52" s="296"/>
    </row>
    <row r="53" spans="1:37" s="309" customFormat="1" ht="153" customHeight="1">
      <c r="A53" s="310">
        <v>18</v>
      </c>
      <c r="B53" s="311" t="s">
        <v>2071</v>
      </c>
      <c r="C53" s="312">
        <v>81</v>
      </c>
      <c r="D53" s="312">
        <v>100</v>
      </c>
      <c r="E53" s="311" t="s">
        <v>1707</v>
      </c>
      <c r="F53" s="313" t="s">
        <v>1708</v>
      </c>
      <c r="G53" s="314" t="s">
        <v>3318</v>
      </c>
      <c r="H53" s="186" t="s">
        <v>1711</v>
      </c>
      <c r="I53" s="311" t="s">
        <v>1709</v>
      </c>
      <c r="J53" s="186" t="s">
        <v>1710</v>
      </c>
      <c r="N53" s="186" t="s">
        <v>2564</v>
      </c>
      <c r="O53" s="315"/>
      <c r="P53" s="315"/>
      <c r="Q53" s="315"/>
      <c r="R53" s="315"/>
      <c r="S53" s="315"/>
      <c r="T53" s="315"/>
      <c r="U53" s="315"/>
      <c r="V53" s="315"/>
      <c r="W53" s="315"/>
      <c r="X53" s="315"/>
      <c r="Y53" s="315"/>
      <c r="Z53" s="315"/>
      <c r="AA53" s="315"/>
      <c r="AB53" s="315"/>
      <c r="AC53" s="315"/>
      <c r="AD53" s="315"/>
      <c r="AE53" s="315"/>
      <c r="AF53" s="315"/>
      <c r="AG53" s="315"/>
      <c r="AH53" s="315"/>
      <c r="AI53" s="315"/>
      <c r="AJ53" s="315"/>
      <c r="AK53" s="315"/>
    </row>
    <row r="54" spans="1:37" s="214" customFormat="1" ht="66.75" customHeight="1">
      <c r="A54" s="215">
        <v>19</v>
      </c>
      <c r="B54" s="216" t="s">
        <v>488</v>
      </c>
      <c r="C54" s="217">
        <v>16</v>
      </c>
      <c r="D54" s="217">
        <v>20</v>
      </c>
      <c r="E54" s="216" t="s">
        <v>489</v>
      </c>
      <c r="F54" s="228"/>
      <c r="G54" s="205"/>
      <c r="H54" s="220"/>
      <c r="I54" s="220"/>
      <c r="J54" s="217"/>
      <c r="K54" s="217"/>
      <c r="L54" s="217"/>
      <c r="M54" s="224"/>
      <c r="N54" s="224" t="s">
        <v>2564</v>
      </c>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row>
    <row r="55" spans="1:37" s="214" customFormat="1" ht="60" customHeight="1">
      <c r="A55" s="215">
        <v>20</v>
      </c>
      <c r="B55" s="216" t="s">
        <v>491</v>
      </c>
      <c r="C55" s="217">
        <v>15</v>
      </c>
      <c r="D55" s="217">
        <v>19</v>
      </c>
      <c r="E55" s="216" t="s">
        <v>492</v>
      </c>
      <c r="F55" s="228"/>
      <c r="G55" s="205"/>
      <c r="H55" s="220"/>
      <c r="I55" s="220"/>
      <c r="J55" s="217"/>
      <c r="K55" s="217"/>
      <c r="L55" s="217"/>
      <c r="M55" s="224"/>
      <c r="N55" s="224" t="s">
        <v>2564</v>
      </c>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23"/>
    </row>
    <row r="56" spans="1:37" s="316" customFormat="1" ht="73.5" customHeight="1">
      <c r="A56" s="269">
        <v>21</v>
      </c>
      <c r="B56" s="130" t="s">
        <v>2322</v>
      </c>
      <c r="C56" s="131">
        <v>22</v>
      </c>
      <c r="D56" s="131">
        <v>22</v>
      </c>
      <c r="E56" s="130" t="s">
        <v>498</v>
      </c>
      <c r="F56" s="317">
        <v>3767898</v>
      </c>
      <c r="G56" s="171"/>
      <c r="H56" s="247"/>
      <c r="I56" s="247"/>
      <c r="J56" s="131"/>
      <c r="K56" s="131"/>
      <c r="L56" s="131"/>
      <c r="M56" s="168"/>
      <c r="N56" s="168" t="s">
        <v>2564</v>
      </c>
      <c r="O56" s="318"/>
      <c r="P56" s="318"/>
      <c r="Q56" s="318"/>
      <c r="R56" s="318"/>
      <c r="S56" s="318"/>
      <c r="T56" s="318"/>
      <c r="U56" s="318"/>
      <c r="V56" s="318"/>
      <c r="W56" s="318"/>
      <c r="X56" s="318"/>
      <c r="Y56" s="318"/>
      <c r="Z56" s="318"/>
      <c r="AA56" s="318"/>
      <c r="AB56" s="318"/>
      <c r="AC56" s="318"/>
      <c r="AD56" s="318"/>
      <c r="AE56" s="318"/>
      <c r="AF56" s="318"/>
      <c r="AG56" s="318"/>
      <c r="AH56" s="318"/>
      <c r="AI56" s="318"/>
      <c r="AJ56" s="318"/>
      <c r="AK56" s="318"/>
    </row>
    <row r="57" spans="1:37" s="129" customFormat="1" ht="74.25" customHeight="1">
      <c r="A57" s="267">
        <v>22</v>
      </c>
      <c r="B57" s="130" t="s">
        <v>1400</v>
      </c>
      <c r="C57" s="235">
        <v>10</v>
      </c>
      <c r="D57" s="235">
        <v>12</v>
      </c>
      <c r="E57" s="130" t="s">
        <v>507</v>
      </c>
      <c r="F57" s="317"/>
      <c r="G57" s="319"/>
      <c r="H57" s="168"/>
      <c r="I57" s="168"/>
      <c r="J57" s="242"/>
      <c r="K57" s="131"/>
      <c r="L57" s="131"/>
      <c r="M57" s="168"/>
      <c r="N57" s="224" t="s">
        <v>2564</v>
      </c>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row>
    <row r="58" spans="1:37" s="316" customFormat="1" ht="93" customHeight="1">
      <c r="A58" s="215">
        <v>23</v>
      </c>
      <c r="B58" s="129" t="s">
        <v>1405</v>
      </c>
      <c r="C58" s="320">
        <v>10</v>
      </c>
      <c r="D58" s="320">
        <v>12</v>
      </c>
      <c r="E58" s="130" t="s">
        <v>515</v>
      </c>
      <c r="F58" s="321"/>
      <c r="G58" s="322"/>
      <c r="H58" s="247"/>
      <c r="I58" s="247"/>
      <c r="J58" s="131"/>
      <c r="K58" s="131"/>
      <c r="L58" s="131"/>
      <c r="M58" s="168"/>
      <c r="N58" s="224" t="s">
        <v>2564</v>
      </c>
      <c r="O58" s="318"/>
      <c r="P58" s="318"/>
      <c r="Q58" s="318"/>
      <c r="R58" s="318"/>
      <c r="S58" s="318"/>
      <c r="T58" s="318"/>
      <c r="U58" s="318"/>
      <c r="V58" s="318"/>
      <c r="W58" s="318"/>
      <c r="X58" s="318"/>
      <c r="Y58" s="318"/>
      <c r="Z58" s="318"/>
      <c r="AA58" s="318"/>
      <c r="AB58" s="318"/>
      <c r="AC58" s="318"/>
      <c r="AD58" s="318"/>
      <c r="AE58" s="318"/>
      <c r="AF58" s="318"/>
      <c r="AG58" s="318"/>
      <c r="AH58" s="318"/>
      <c r="AI58" s="318"/>
      <c r="AJ58" s="318"/>
      <c r="AK58" s="318"/>
    </row>
    <row r="59" spans="1:37" s="234" customFormat="1" ht="65.25" customHeight="1">
      <c r="A59" s="215">
        <v>24</v>
      </c>
      <c r="B59" s="323" t="s">
        <v>2323</v>
      </c>
      <c r="C59" s="235">
        <v>20</v>
      </c>
      <c r="D59" s="235">
        <v>22</v>
      </c>
      <c r="E59" s="323" t="s">
        <v>523</v>
      </c>
      <c r="F59" s="324" t="s">
        <v>524</v>
      </c>
      <c r="G59" s="123" t="s">
        <v>2028</v>
      </c>
      <c r="H59" s="325" t="s">
        <v>2029</v>
      </c>
      <c r="I59" s="237"/>
      <c r="J59" s="249"/>
      <c r="K59" s="235"/>
      <c r="L59" s="235"/>
      <c r="M59" s="237"/>
      <c r="N59" s="224" t="s">
        <v>2564</v>
      </c>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row>
    <row r="60" spans="1:37" s="234" customFormat="1" ht="50.1" customHeight="1">
      <c r="A60" s="269">
        <v>25</v>
      </c>
      <c r="B60" s="129" t="s">
        <v>1406</v>
      </c>
      <c r="C60" s="168">
        <v>12</v>
      </c>
      <c r="D60" s="168">
        <v>15</v>
      </c>
      <c r="E60" s="323" t="s">
        <v>525</v>
      </c>
      <c r="F60" s="324"/>
      <c r="G60" s="248"/>
      <c r="H60" s="235"/>
      <c r="I60" s="235"/>
      <c r="J60" s="237"/>
      <c r="M60" s="235"/>
      <c r="N60" s="224" t="s">
        <v>2564</v>
      </c>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row>
    <row r="61" spans="1:37" s="234" customFormat="1" ht="63" customHeight="1">
      <c r="A61" s="267">
        <v>26</v>
      </c>
      <c r="B61" s="247" t="s">
        <v>2410</v>
      </c>
      <c r="C61" s="168">
        <v>10</v>
      </c>
      <c r="D61" s="168">
        <v>14</v>
      </c>
      <c r="E61" s="168" t="s">
        <v>526</v>
      </c>
      <c r="F61" s="236" t="s">
        <v>527</v>
      </c>
      <c r="G61" s="248"/>
      <c r="H61" s="235"/>
      <c r="I61" s="235"/>
      <c r="J61" s="237"/>
      <c r="M61" s="235"/>
      <c r="N61" s="168" t="s">
        <v>2564</v>
      </c>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row>
    <row r="62" spans="1:37" s="234" customFormat="1" ht="75.75" customHeight="1">
      <c r="A62" s="215">
        <v>27</v>
      </c>
      <c r="B62" s="247" t="s">
        <v>2324</v>
      </c>
      <c r="C62" s="168">
        <v>10</v>
      </c>
      <c r="D62" s="168">
        <v>13</v>
      </c>
      <c r="E62" s="168" t="s">
        <v>2325</v>
      </c>
      <c r="F62" s="236" t="s">
        <v>2326</v>
      </c>
      <c r="G62" s="248"/>
      <c r="H62" s="235"/>
      <c r="I62" s="235"/>
      <c r="J62" s="237"/>
      <c r="M62" s="235"/>
      <c r="N62" s="168" t="s">
        <v>2564</v>
      </c>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row>
    <row r="63" spans="1:37" s="234" customFormat="1" ht="66.75" customHeight="1">
      <c r="A63" s="215">
        <v>28</v>
      </c>
      <c r="B63" s="247" t="s">
        <v>1409</v>
      </c>
      <c r="C63" s="235">
        <v>10</v>
      </c>
      <c r="D63" s="235">
        <v>10</v>
      </c>
      <c r="E63" s="168" t="s">
        <v>543</v>
      </c>
      <c r="F63" s="236" t="s">
        <v>544</v>
      </c>
      <c r="G63" s="248"/>
      <c r="H63" s="235"/>
      <c r="I63" s="235"/>
      <c r="J63" s="237"/>
      <c r="M63" s="235"/>
      <c r="N63" s="168" t="s">
        <v>2564</v>
      </c>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row>
    <row r="64" spans="1:37" s="234" customFormat="1" ht="67.5" customHeight="1">
      <c r="A64" s="269">
        <v>29</v>
      </c>
      <c r="B64" s="247" t="s">
        <v>2327</v>
      </c>
      <c r="C64" s="235">
        <v>20</v>
      </c>
      <c r="D64" s="235">
        <v>22</v>
      </c>
      <c r="E64" s="247" t="s">
        <v>547</v>
      </c>
      <c r="F64" s="236" t="s">
        <v>548</v>
      </c>
      <c r="G64" s="248"/>
      <c r="H64" s="235"/>
      <c r="I64" s="235"/>
      <c r="J64" s="237"/>
      <c r="M64" s="235"/>
      <c r="N64" s="168" t="s">
        <v>2564</v>
      </c>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row>
    <row r="65" spans="1:37" s="129" customFormat="1" ht="75.75" customHeight="1">
      <c r="A65" s="267">
        <v>30</v>
      </c>
      <c r="B65" s="130" t="s">
        <v>2527</v>
      </c>
      <c r="C65" s="131"/>
      <c r="D65" s="131"/>
      <c r="E65" s="130" t="s">
        <v>2528</v>
      </c>
      <c r="F65" s="134"/>
      <c r="G65" s="268"/>
      <c r="H65" s="130"/>
      <c r="I65" s="130"/>
      <c r="J65" s="134"/>
      <c r="K65" s="131"/>
      <c r="L65" s="131"/>
      <c r="M65" s="135"/>
      <c r="N65" s="168" t="s">
        <v>2566</v>
      </c>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row>
    <row r="66" spans="1:37" s="129" customFormat="1" ht="80.25" customHeight="1">
      <c r="A66" s="215">
        <v>31</v>
      </c>
      <c r="B66" s="130" t="s">
        <v>2493</v>
      </c>
      <c r="C66" s="131"/>
      <c r="D66" s="131"/>
      <c r="E66" s="130" t="s">
        <v>2494</v>
      </c>
      <c r="F66" s="242"/>
      <c r="G66" s="278"/>
      <c r="H66" s="168"/>
      <c r="I66" s="134"/>
      <c r="J66" s="168"/>
      <c r="K66" s="131"/>
      <c r="L66" s="131"/>
      <c r="M66" s="135"/>
      <c r="N66" s="168" t="s">
        <v>2566</v>
      </c>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row>
    <row r="67" spans="1:37" s="270" customFormat="1" ht="80.25" customHeight="1">
      <c r="A67" s="267">
        <v>32</v>
      </c>
      <c r="B67" s="271" t="s">
        <v>2495</v>
      </c>
      <c r="C67" s="269">
        <v>17</v>
      </c>
      <c r="D67" s="269">
        <v>20</v>
      </c>
      <c r="E67" s="271" t="s">
        <v>3352</v>
      </c>
      <c r="F67" s="326" t="s">
        <v>3536</v>
      </c>
      <c r="G67" s="327" t="s">
        <v>3533</v>
      </c>
      <c r="H67" s="274" t="s">
        <v>3537</v>
      </c>
      <c r="I67" s="275" t="s">
        <v>1800</v>
      </c>
      <c r="J67" s="274" t="s">
        <v>3538</v>
      </c>
      <c r="K67" s="269" t="s">
        <v>3539</v>
      </c>
      <c r="L67" s="269">
        <v>5</v>
      </c>
      <c r="M67" s="328" t="s">
        <v>3540</v>
      </c>
      <c r="N67" s="274" t="s">
        <v>2565</v>
      </c>
      <c r="O67" s="277"/>
      <c r="P67" s="277"/>
      <c r="Q67" s="277"/>
      <c r="R67" s="277"/>
      <c r="S67" s="277"/>
      <c r="T67" s="277"/>
      <c r="U67" s="277"/>
      <c r="V67" s="277"/>
      <c r="W67" s="277"/>
      <c r="X67" s="277"/>
      <c r="Y67" s="277"/>
      <c r="Z67" s="277"/>
      <c r="AA67" s="277"/>
      <c r="AB67" s="277"/>
      <c r="AC67" s="277"/>
      <c r="AD67" s="277"/>
      <c r="AE67" s="277"/>
      <c r="AF67" s="277"/>
      <c r="AG67" s="277"/>
      <c r="AH67" s="277"/>
      <c r="AI67" s="277"/>
      <c r="AJ67" s="277"/>
      <c r="AK67" s="277"/>
    </row>
    <row r="68" spans="1:37" s="129" customFormat="1" ht="80.25" customHeight="1">
      <c r="A68" s="269">
        <v>33</v>
      </c>
      <c r="B68" s="130" t="s">
        <v>2497</v>
      </c>
      <c r="C68" s="131"/>
      <c r="D68" s="131"/>
      <c r="E68" s="130" t="s">
        <v>2498</v>
      </c>
      <c r="F68" s="242"/>
      <c r="G68" s="278"/>
      <c r="H68" s="168" t="s">
        <v>2500</v>
      </c>
      <c r="I68" s="134"/>
      <c r="J68" s="168"/>
      <c r="K68" s="131"/>
      <c r="L68" s="131"/>
      <c r="M68" s="135"/>
      <c r="N68" s="168" t="s">
        <v>2566</v>
      </c>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row>
    <row r="69" spans="1:37" s="129" customFormat="1" ht="80.25" customHeight="1">
      <c r="A69" s="267">
        <v>34</v>
      </c>
      <c r="B69" s="130" t="s">
        <v>2499</v>
      </c>
      <c r="C69" s="131"/>
      <c r="D69" s="131"/>
      <c r="E69" s="130" t="s">
        <v>2501</v>
      </c>
      <c r="F69" s="242"/>
      <c r="G69" s="278"/>
      <c r="H69" s="168" t="s">
        <v>2502</v>
      </c>
      <c r="I69" s="134"/>
      <c r="J69" s="168"/>
      <c r="K69" s="131"/>
      <c r="L69" s="131"/>
      <c r="M69" s="135"/>
      <c r="N69" s="168" t="s">
        <v>2566</v>
      </c>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row>
    <row r="70" spans="1:37" s="129" customFormat="1" ht="80.25" customHeight="1">
      <c r="A70" s="215">
        <v>35</v>
      </c>
      <c r="B70" s="130" t="s">
        <v>2503</v>
      </c>
      <c r="C70" s="131"/>
      <c r="D70" s="131"/>
      <c r="E70" s="130" t="s">
        <v>629</v>
      </c>
      <c r="F70" s="242"/>
      <c r="G70" s="278"/>
      <c r="H70" s="168"/>
      <c r="I70" s="134"/>
      <c r="J70" s="168"/>
      <c r="K70" s="131"/>
      <c r="L70" s="131"/>
      <c r="M70" s="135"/>
      <c r="N70" s="168" t="s">
        <v>2566</v>
      </c>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row>
    <row r="71" spans="1:37" s="129" customFormat="1" ht="80.25" customHeight="1">
      <c r="A71" s="215">
        <v>36</v>
      </c>
      <c r="B71" s="130" t="s">
        <v>2504</v>
      </c>
      <c r="C71" s="131"/>
      <c r="D71" s="131"/>
      <c r="E71" s="130" t="s">
        <v>2505</v>
      </c>
      <c r="F71" s="242"/>
      <c r="G71" s="278"/>
      <c r="H71" s="168" t="s">
        <v>2656</v>
      </c>
      <c r="I71" s="134"/>
      <c r="J71" s="168"/>
      <c r="K71" s="131"/>
      <c r="L71" s="131"/>
      <c r="M71" s="135"/>
      <c r="N71" s="168" t="s">
        <v>2566</v>
      </c>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row>
    <row r="72" spans="1:37" s="129" customFormat="1" ht="80.25" customHeight="1">
      <c r="A72" s="269">
        <v>37</v>
      </c>
      <c r="B72" s="130" t="s">
        <v>2506</v>
      </c>
      <c r="C72" s="131"/>
      <c r="D72" s="131"/>
      <c r="E72" s="130" t="s">
        <v>2507</v>
      </c>
      <c r="F72" s="242"/>
      <c r="G72" s="278"/>
      <c r="H72" s="168" t="s">
        <v>2508</v>
      </c>
      <c r="I72" s="134"/>
      <c r="J72" s="168"/>
      <c r="K72" s="131"/>
      <c r="L72" s="131"/>
      <c r="M72" s="135"/>
      <c r="N72" s="168" t="s">
        <v>2566</v>
      </c>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row>
    <row r="73" spans="1:37" s="129" customFormat="1" ht="80.25" customHeight="1">
      <c r="A73" s="267">
        <v>38</v>
      </c>
      <c r="B73" s="130" t="s">
        <v>2509</v>
      </c>
      <c r="C73" s="131"/>
      <c r="D73" s="131"/>
      <c r="E73" s="130" t="s">
        <v>2510</v>
      </c>
      <c r="F73" s="242"/>
      <c r="G73" s="278"/>
      <c r="H73" s="168" t="s">
        <v>2511</v>
      </c>
      <c r="I73" s="134"/>
      <c r="J73" s="168"/>
      <c r="K73" s="131"/>
      <c r="L73" s="131"/>
      <c r="M73" s="135"/>
      <c r="N73" s="168" t="s">
        <v>2566</v>
      </c>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row>
    <row r="74" spans="1:37" s="129" customFormat="1" ht="80.25" customHeight="1">
      <c r="A74" s="215">
        <v>39</v>
      </c>
      <c r="B74" s="130" t="s">
        <v>2512</v>
      </c>
      <c r="C74" s="131"/>
      <c r="D74" s="131"/>
      <c r="E74" s="130" t="s">
        <v>2513</v>
      </c>
      <c r="F74" s="242"/>
      <c r="G74" s="278"/>
      <c r="H74" s="168" t="s">
        <v>2514</v>
      </c>
      <c r="I74" s="134"/>
      <c r="J74" s="168"/>
      <c r="K74" s="131"/>
      <c r="L74" s="131"/>
      <c r="M74" s="135"/>
      <c r="N74" s="168" t="s">
        <v>2566</v>
      </c>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row>
    <row r="75" spans="1:37" s="129" customFormat="1" ht="80.25" customHeight="1">
      <c r="A75" s="215">
        <v>40</v>
      </c>
      <c r="B75" s="130" t="s">
        <v>2515</v>
      </c>
      <c r="C75" s="131"/>
      <c r="D75" s="131"/>
      <c r="E75" s="130" t="s">
        <v>2516</v>
      </c>
      <c r="F75" s="242"/>
      <c r="G75" s="278"/>
      <c r="H75" s="168" t="s">
        <v>2517</v>
      </c>
      <c r="I75" s="134"/>
      <c r="J75" s="168"/>
      <c r="K75" s="131"/>
      <c r="L75" s="131"/>
      <c r="M75" s="135"/>
      <c r="N75" s="168" t="s">
        <v>2566</v>
      </c>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row>
    <row r="76" spans="1:37" s="129" customFormat="1" ht="80.25" customHeight="1">
      <c r="A76" s="269">
        <v>41</v>
      </c>
      <c r="B76" s="130" t="s">
        <v>2518</v>
      </c>
      <c r="C76" s="131"/>
      <c r="D76" s="131"/>
      <c r="E76" s="130" t="s">
        <v>2519</v>
      </c>
      <c r="F76" s="242"/>
      <c r="G76" s="278"/>
      <c r="H76" s="168" t="s">
        <v>2520</v>
      </c>
      <c r="I76" s="134"/>
      <c r="J76" s="168"/>
      <c r="K76" s="131"/>
      <c r="L76" s="131"/>
      <c r="M76" s="135"/>
      <c r="N76" s="168" t="s">
        <v>2566</v>
      </c>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row>
    <row r="77" spans="1:37" s="129" customFormat="1" ht="80.25" customHeight="1">
      <c r="A77" s="267">
        <v>42</v>
      </c>
      <c r="B77" s="130" t="s">
        <v>2521</v>
      </c>
      <c r="C77" s="131"/>
      <c r="D77" s="131"/>
      <c r="E77" s="130" t="s">
        <v>2522</v>
      </c>
      <c r="F77" s="242"/>
      <c r="G77" s="278"/>
      <c r="H77" s="168" t="s">
        <v>2523</v>
      </c>
      <c r="I77" s="134"/>
      <c r="J77" s="168"/>
      <c r="K77" s="131"/>
      <c r="L77" s="131"/>
      <c r="M77" s="135"/>
      <c r="N77" s="168" t="s">
        <v>2566</v>
      </c>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row>
    <row r="78" spans="1:37" s="129" customFormat="1" ht="80.25" customHeight="1">
      <c r="A78" s="215">
        <v>43</v>
      </c>
      <c r="B78" s="130" t="s">
        <v>2524</v>
      </c>
      <c r="C78" s="131">
        <v>10</v>
      </c>
      <c r="D78" s="131">
        <v>13</v>
      </c>
      <c r="E78" s="130" t="s">
        <v>2525</v>
      </c>
      <c r="F78" s="287" t="s">
        <v>2665</v>
      </c>
      <c r="G78" s="278"/>
      <c r="H78" s="168" t="s">
        <v>2526</v>
      </c>
      <c r="I78" s="134"/>
      <c r="J78" s="168"/>
      <c r="K78" s="131"/>
      <c r="L78" s="131"/>
      <c r="M78" s="135"/>
      <c r="N78" s="168" t="s">
        <v>2566</v>
      </c>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row>
    <row r="79" spans="1:37" s="129" customFormat="1" ht="80.25" customHeight="1">
      <c r="A79" s="215">
        <v>44</v>
      </c>
      <c r="B79" s="130" t="s">
        <v>2529</v>
      </c>
      <c r="C79" s="131">
        <v>12</v>
      </c>
      <c r="D79" s="131">
        <v>14</v>
      </c>
      <c r="E79" s="130" t="s">
        <v>2530</v>
      </c>
      <c r="F79" s="242"/>
      <c r="G79" s="278"/>
      <c r="H79" s="168"/>
      <c r="I79" s="134"/>
      <c r="J79" s="168"/>
      <c r="K79" s="131"/>
      <c r="L79" s="131"/>
      <c r="M79" s="135"/>
      <c r="N79" s="168" t="s">
        <v>2566</v>
      </c>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row>
    <row r="80" spans="1:37" s="129" customFormat="1" ht="80.25" customHeight="1">
      <c r="A80" s="269">
        <v>45</v>
      </c>
      <c r="B80" s="130" t="s">
        <v>2531</v>
      </c>
      <c r="C80" s="131"/>
      <c r="D80" s="131"/>
      <c r="E80" s="130" t="s">
        <v>2532</v>
      </c>
      <c r="F80" s="242"/>
      <c r="G80" s="278"/>
      <c r="H80" s="168" t="s">
        <v>2533</v>
      </c>
      <c r="I80" s="134"/>
      <c r="J80" s="168"/>
      <c r="K80" s="131"/>
      <c r="L80" s="131"/>
      <c r="M80" s="135"/>
      <c r="N80" s="168" t="s">
        <v>2566</v>
      </c>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row>
    <row r="81" spans="1:37" s="129" customFormat="1" ht="80.25" customHeight="1">
      <c r="A81" s="267">
        <v>46</v>
      </c>
      <c r="B81" s="130" t="s">
        <v>2534</v>
      </c>
      <c r="C81" s="131">
        <v>24</v>
      </c>
      <c r="D81" s="131">
        <v>37</v>
      </c>
      <c r="E81" s="130" t="s">
        <v>2535</v>
      </c>
      <c r="F81" s="287" t="s">
        <v>2536</v>
      </c>
      <c r="G81" s="278"/>
      <c r="H81" s="168"/>
      <c r="I81" s="134"/>
      <c r="J81" s="168"/>
      <c r="K81" s="131"/>
      <c r="L81" s="131"/>
      <c r="M81" s="135"/>
      <c r="N81" s="168" t="s">
        <v>2566</v>
      </c>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row>
    <row r="82" spans="1:37" s="129" customFormat="1" ht="80.25" customHeight="1">
      <c r="A82" s="215">
        <v>47</v>
      </c>
      <c r="B82" s="130" t="s">
        <v>2537</v>
      </c>
      <c r="C82" s="131">
        <v>26</v>
      </c>
      <c r="D82" s="131">
        <v>33</v>
      </c>
      <c r="E82" s="130" t="s">
        <v>2538</v>
      </c>
      <c r="F82" s="287" t="s">
        <v>2539</v>
      </c>
      <c r="G82" s="278"/>
      <c r="H82" s="168" t="s">
        <v>2540</v>
      </c>
      <c r="I82" s="134"/>
      <c r="J82" s="168"/>
      <c r="K82" s="131"/>
      <c r="L82" s="131"/>
      <c r="M82" s="135"/>
      <c r="N82" s="168" t="s">
        <v>2566</v>
      </c>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row>
    <row r="83" spans="1:37" s="129" customFormat="1" ht="80.25" customHeight="1">
      <c r="A83" s="215">
        <v>48</v>
      </c>
      <c r="B83" s="130" t="s">
        <v>2541</v>
      </c>
      <c r="C83" s="131">
        <v>31</v>
      </c>
      <c r="D83" s="131">
        <v>31</v>
      </c>
      <c r="E83" s="130" t="s">
        <v>2542</v>
      </c>
      <c r="F83" s="287" t="s">
        <v>2543</v>
      </c>
      <c r="G83" s="278"/>
      <c r="H83" s="168" t="s">
        <v>2544</v>
      </c>
      <c r="I83" s="134"/>
      <c r="J83" s="168"/>
      <c r="K83" s="131"/>
      <c r="L83" s="131"/>
      <c r="M83" s="135"/>
      <c r="N83" s="168" t="s">
        <v>2566</v>
      </c>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row>
    <row r="84" spans="1:37" s="129" customFormat="1" ht="80.25" customHeight="1">
      <c r="A84" s="269">
        <v>49</v>
      </c>
      <c r="B84" s="130" t="s">
        <v>2545</v>
      </c>
      <c r="C84" s="131"/>
      <c r="D84" s="131"/>
      <c r="E84" s="130" t="s">
        <v>2546</v>
      </c>
      <c r="F84" s="130" t="s">
        <v>2547</v>
      </c>
      <c r="G84" s="278"/>
      <c r="H84" s="168" t="s">
        <v>2548</v>
      </c>
      <c r="I84" s="134"/>
      <c r="J84" s="168"/>
      <c r="K84" s="131"/>
      <c r="L84" s="131"/>
      <c r="M84" s="135"/>
      <c r="N84" s="168" t="s">
        <v>2566</v>
      </c>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row>
    <row r="85" spans="1:37" s="129" customFormat="1" ht="80.25" customHeight="1">
      <c r="A85" s="267">
        <v>50</v>
      </c>
      <c r="B85" s="130" t="s">
        <v>2549</v>
      </c>
      <c r="C85" s="131">
        <v>12</v>
      </c>
      <c r="D85" s="131">
        <v>14</v>
      </c>
      <c r="E85" s="130" t="s">
        <v>2550</v>
      </c>
      <c r="F85" s="287" t="s">
        <v>2551</v>
      </c>
      <c r="G85" s="278"/>
      <c r="H85" s="168" t="s">
        <v>2552</v>
      </c>
      <c r="I85" s="134"/>
      <c r="J85" s="168"/>
      <c r="K85" s="131"/>
      <c r="L85" s="131"/>
      <c r="M85" s="135"/>
      <c r="N85" s="168" t="s">
        <v>2566</v>
      </c>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row>
    <row r="86" spans="1:37" s="129" customFormat="1" ht="80.25" customHeight="1">
      <c r="A86" s="215">
        <v>51</v>
      </c>
      <c r="B86" s="130" t="s">
        <v>2553</v>
      </c>
      <c r="C86" s="131"/>
      <c r="D86" s="131"/>
      <c r="E86" s="130" t="s">
        <v>2554</v>
      </c>
      <c r="F86" s="242"/>
      <c r="G86" s="278"/>
      <c r="H86" s="168" t="s">
        <v>2555</v>
      </c>
      <c r="I86" s="134"/>
      <c r="J86" s="168"/>
      <c r="K86" s="131"/>
      <c r="L86" s="131"/>
      <c r="M86" s="135"/>
      <c r="N86" s="168" t="s">
        <v>2566</v>
      </c>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row>
    <row r="87" spans="1:37" s="270" customFormat="1" ht="80.25" customHeight="1">
      <c r="A87" s="267">
        <v>52</v>
      </c>
      <c r="B87" s="271" t="s">
        <v>3541</v>
      </c>
      <c r="C87" s="269">
        <v>34</v>
      </c>
      <c r="D87" s="269">
        <v>40</v>
      </c>
      <c r="E87" s="271" t="s">
        <v>2557</v>
      </c>
      <c r="F87" s="326" t="s">
        <v>3542</v>
      </c>
      <c r="G87" s="327" t="s">
        <v>3533</v>
      </c>
      <c r="H87" s="274" t="s">
        <v>3537</v>
      </c>
      <c r="I87" s="275" t="s">
        <v>1800</v>
      </c>
      <c r="J87" s="274" t="s">
        <v>3543</v>
      </c>
      <c r="K87" s="269" t="s">
        <v>3544</v>
      </c>
      <c r="L87" s="269">
        <v>5</v>
      </c>
      <c r="M87" s="328" t="s">
        <v>3545</v>
      </c>
      <c r="N87" s="274" t="s">
        <v>2565</v>
      </c>
      <c r="O87" s="277"/>
      <c r="P87" s="277"/>
      <c r="Q87" s="277"/>
      <c r="R87" s="277"/>
      <c r="S87" s="277"/>
      <c r="T87" s="277"/>
      <c r="U87" s="277"/>
      <c r="V87" s="277"/>
      <c r="W87" s="277"/>
      <c r="X87" s="277"/>
      <c r="Y87" s="277"/>
      <c r="Z87" s="277"/>
      <c r="AA87" s="277"/>
      <c r="AB87" s="277"/>
      <c r="AC87" s="277"/>
      <c r="AD87" s="277"/>
      <c r="AE87" s="277"/>
      <c r="AF87" s="277"/>
      <c r="AG87" s="277"/>
      <c r="AH87" s="277"/>
      <c r="AI87" s="277"/>
      <c r="AJ87" s="277"/>
      <c r="AK87" s="277"/>
    </row>
    <row r="88" spans="1:37" s="129" customFormat="1" ht="80.25" customHeight="1">
      <c r="A88" s="269">
        <v>53</v>
      </c>
      <c r="B88" s="130" t="s">
        <v>2558</v>
      </c>
      <c r="C88" s="131"/>
      <c r="D88" s="131"/>
      <c r="E88" s="130" t="s">
        <v>2559</v>
      </c>
      <c r="F88" s="287" t="s">
        <v>2560</v>
      </c>
      <c r="G88" s="278"/>
      <c r="H88" s="168"/>
      <c r="I88" s="134"/>
      <c r="J88" s="168"/>
      <c r="K88" s="131"/>
      <c r="L88" s="131"/>
      <c r="M88" s="135"/>
      <c r="N88" s="168" t="s">
        <v>2566</v>
      </c>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row>
    <row r="89" spans="1:37" s="129" customFormat="1" ht="80.25" customHeight="1">
      <c r="A89" s="269">
        <v>54</v>
      </c>
      <c r="B89" s="130" t="s">
        <v>2643</v>
      </c>
      <c r="C89" s="131">
        <v>11</v>
      </c>
      <c r="D89" s="131">
        <v>12</v>
      </c>
      <c r="E89" s="130" t="s">
        <v>2644</v>
      </c>
      <c r="F89" s="287" t="s">
        <v>2645</v>
      </c>
      <c r="G89" s="278"/>
      <c r="H89" s="168"/>
      <c r="I89" s="134"/>
      <c r="J89" s="168"/>
      <c r="K89" s="131"/>
      <c r="L89" s="131"/>
      <c r="M89" s="135"/>
      <c r="N89" s="168"/>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row>
    <row r="90" spans="1:37" s="129" customFormat="1" ht="80.25" customHeight="1">
      <c r="A90" s="269">
        <v>55</v>
      </c>
      <c r="B90" s="130" t="s">
        <v>2646</v>
      </c>
      <c r="C90" s="131"/>
      <c r="D90" s="131"/>
      <c r="E90" s="130" t="s">
        <v>2647</v>
      </c>
      <c r="F90" s="287"/>
      <c r="G90" s="278"/>
      <c r="H90" s="168"/>
      <c r="I90" s="134"/>
      <c r="J90" s="168"/>
      <c r="K90" s="131"/>
      <c r="L90" s="131"/>
      <c r="M90" s="135"/>
      <c r="N90" s="168"/>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row>
    <row r="91" spans="1:37" s="129" customFormat="1" ht="80.25" customHeight="1">
      <c r="A91" s="269">
        <v>56</v>
      </c>
      <c r="B91" s="130" t="s">
        <v>2648</v>
      </c>
      <c r="C91" s="131"/>
      <c r="D91" s="131"/>
      <c r="E91" s="130" t="s">
        <v>2649</v>
      </c>
      <c r="F91" s="287"/>
      <c r="G91" s="278"/>
      <c r="H91" s="168"/>
      <c r="I91" s="134"/>
      <c r="J91" s="168"/>
      <c r="K91" s="131"/>
      <c r="L91" s="131"/>
      <c r="M91" s="135"/>
      <c r="N91" s="168"/>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row>
    <row r="92" spans="1:37" s="129" customFormat="1" ht="80.25" customHeight="1">
      <c r="A92" s="269">
        <v>57</v>
      </c>
      <c r="B92" s="130" t="s">
        <v>2651</v>
      </c>
      <c r="C92" s="131"/>
      <c r="D92" s="131"/>
      <c r="E92" s="130" t="s">
        <v>2652</v>
      </c>
      <c r="F92" s="287"/>
      <c r="G92" s="278"/>
      <c r="H92" s="168" t="s">
        <v>2508</v>
      </c>
      <c r="I92" s="134"/>
      <c r="J92" s="168"/>
      <c r="K92" s="131"/>
      <c r="L92" s="131"/>
      <c r="M92" s="135"/>
      <c r="N92" s="168"/>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row>
    <row r="93" spans="1:37" s="129" customFormat="1" ht="80.25" customHeight="1">
      <c r="A93" s="269">
        <v>58</v>
      </c>
      <c r="B93" s="130" t="s">
        <v>2653</v>
      </c>
      <c r="C93" s="131"/>
      <c r="D93" s="131"/>
      <c r="E93" s="130" t="s">
        <v>2654</v>
      </c>
      <c r="F93" s="287"/>
      <c r="G93" s="278"/>
      <c r="H93" s="168" t="s">
        <v>2655</v>
      </c>
      <c r="I93" s="134"/>
      <c r="J93" s="168"/>
      <c r="K93" s="131"/>
      <c r="L93" s="131"/>
      <c r="M93" s="135"/>
      <c r="N93" s="168"/>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row>
    <row r="94" spans="1:37" s="129" customFormat="1" ht="80.25" customHeight="1">
      <c r="A94" s="269">
        <v>59</v>
      </c>
      <c r="B94" s="130" t="s">
        <v>2657</v>
      </c>
      <c r="C94" s="131">
        <v>12</v>
      </c>
      <c r="D94" s="131">
        <v>12</v>
      </c>
      <c r="E94" s="130" t="s">
        <v>2658</v>
      </c>
      <c r="F94" s="287" t="s">
        <v>2660</v>
      </c>
      <c r="G94" s="278"/>
      <c r="H94" s="168" t="s">
        <v>2659</v>
      </c>
      <c r="I94" s="134"/>
      <c r="J94" s="168"/>
      <c r="K94" s="131"/>
      <c r="L94" s="131"/>
      <c r="M94" s="135"/>
      <c r="N94" s="168"/>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row>
    <row r="95" spans="1:37" s="129" customFormat="1" ht="80.25" customHeight="1">
      <c r="A95" s="269">
        <v>60</v>
      </c>
      <c r="B95" s="130" t="s">
        <v>2661</v>
      </c>
      <c r="C95" s="131">
        <v>8</v>
      </c>
      <c r="D95" s="131">
        <v>8</v>
      </c>
      <c r="E95" s="130" t="s">
        <v>2662</v>
      </c>
      <c r="F95" s="287" t="s">
        <v>2664</v>
      </c>
      <c r="G95" s="278"/>
      <c r="H95" s="168" t="s">
        <v>2663</v>
      </c>
      <c r="I95" s="134"/>
      <c r="J95" s="168"/>
      <c r="K95" s="131"/>
      <c r="L95" s="131"/>
      <c r="M95" s="135"/>
      <c r="N95" s="168"/>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row>
    <row r="96" spans="1:37" s="129" customFormat="1" ht="80.25" customHeight="1">
      <c r="A96" s="269">
        <v>61</v>
      </c>
      <c r="B96" s="130" t="s">
        <v>3390</v>
      </c>
      <c r="C96" s="131"/>
      <c r="D96" s="131"/>
      <c r="E96" s="130" t="s">
        <v>3391</v>
      </c>
      <c r="F96" s="130" t="s">
        <v>3392</v>
      </c>
      <c r="G96" s="219" t="s">
        <v>3393</v>
      </c>
      <c r="H96" s="168" t="s">
        <v>3394</v>
      </c>
      <c r="I96" s="134"/>
      <c r="J96" s="168"/>
      <c r="K96" s="131" t="s">
        <v>3395</v>
      </c>
      <c r="L96" s="131"/>
      <c r="M96" s="135" t="s">
        <v>3396</v>
      </c>
      <c r="N96" s="168"/>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row>
    <row r="97" spans="1:37" s="129" customFormat="1" ht="80.25" customHeight="1">
      <c r="A97" s="131"/>
      <c r="B97" s="130"/>
      <c r="C97" s="329">
        <f>SUM(C33:C95)</f>
        <v>800</v>
      </c>
      <c r="D97" s="329">
        <f>SUM(D33:D95)</f>
        <v>953</v>
      </c>
      <c r="E97" s="130"/>
      <c r="F97" s="287"/>
      <c r="G97" s="278"/>
      <c r="H97" s="168"/>
      <c r="I97" s="134"/>
      <c r="J97" s="168"/>
      <c r="K97" s="131"/>
      <c r="L97" s="131"/>
      <c r="M97" s="135"/>
      <c r="N97" s="168"/>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row>
    <row r="98" spans="1:37" s="129" customFormat="1" ht="80.25" customHeight="1">
      <c r="A98" s="215"/>
      <c r="B98" s="330" t="s">
        <v>2916</v>
      </c>
      <c r="C98" s="330"/>
      <c r="D98" s="330"/>
      <c r="E98" s="331"/>
      <c r="F98" s="243"/>
      <c r="G98" s="219"/>
      <c r="H98" s="332"/>
      <c r="I98" s="333"/>
      <c r="J98" s="332"/>
      <c r="K98" s="215"/>
      <c r="L98" s="215"/>
      <c r="M98" s="135"/>
      <c r="N98" s="215"/>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row>
    <row r="99" spans="1:37" s="334" customFormat="1" ht="216" customHeight="1">
      <c r="A99" s="335">
        <v>1</v>
      </c>
      <c r="B99" s="336" t="s">
        <v>447</v>
      </c>
      <c r="C99" s="334">
        <v>78</v>
      </c>
      <c r="D99" s="334">
        <v>78</v>
      </c>
      <c r="E99" s="336" t="s">
        <v>1794</v>
      </c>
      <c r="F99" s="337" t="s">
        <v>1795</v>
      </c>
      <c r="G99" s="338" t="s">
        <v>1510</v>
      </c>
      <c r="H99" s="336" t="s">
        <v>3324</v>
      </c>
      <c r="I99" s="339" t="s">
        <v>1796</v>
      </c>
      <c r="J99" s="336" t="s">
        <v>408</v>
      </c>
      <c r="K99" s="334" t="s">
        <v>315</v>
      </c>
      <c r="M99" s="340">
        <v>43101</v>
      </c>
      <c r="N99" s="336" t="s">
        <v>2565</v>
      </c>
      <c r="O99" s="341"/>
      <c r="P99" s="341"/>
      <c r="Q99" s="341"/>
      <c r="R99" s="341"/>
      <c r="S99" s="341"/>
      <c r="T99" s="341"/>
      <c r="U99" s="341"/>
      <c r="V99" s="341"/>
      <c r="W99" s="341"/>
      <c r="X99" s="341"/>
      <c r="Y99" s="341"/>
      <c r="Z99" s="341"/>
      <c r="AA99" s="341"/>
      <c r="AB99" s="341"/>
      <c r="AC99" s="341"/>
      <c r="AD99" s="341"/>
      <c r="AE99" s="341"/>
      <c r="AF99" s="341"/>
      <c r="AG99" s="341"/>
      <c r="AH99" s="341"/>
      <c r="AI99" s="341"/>
      <c r="AJ99" s="341"/>
      <c r="AK99" s="341"/>
    </row>
    <row r="100" spans="1:37" s="129" customFormat="1" ht="76.5" customHeight="1">
      <c r="A100" s="131">
        <v>2</v>
      </c>
      <c r="B100" s="130" t="s">
        <v>1911</v>
      </c>
      <c r="C100" s="131">
        <v>20</v>
      </c>
      <c r="D100" s="131">
        <v>29</v>
      </c>
      <c r="E100" s="130" t="s">
        <v>1534</v>
      </c>
      <c r="F100" s="132" t="s">
        <v>1759</v>
      </c>
      <c r="G100" s="240" t="s">
        <v>1927</v>
      </c>
      <c r="H100" s="130" t="s">
        <v>1928</v>
      </c>
      <c r="I100" s="130"/>
      <c r="J100" s="134" t="s">
        <v>1929</v>
      </c>
      <c r="K100" s="131"/>
      <c r="L100" s="131"/>
      <c r="M100" s="135">
        <v>43466</v>
      </c>
      <c r="N100" s="168" t="s">
        <v>2565</v>
      </c>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row>
    <row r="101" spans="1:37" s="342" customFormat="1" ht="100.5" customHeight="1">
      <c r="A101" s="343">
        <v>3</v>
      </c>
      <c r="B101" s="344" t="s">
        <v>3316</v>
      </c>
      <c r="C101" s="343">
        <v>34</v>
      </c>
      <c r="D101" s="343">
        <v>43</v>
      </c>
      <c r="E101" s="344" t="s">
        <v>2421</v>
      </c>
      <c r="F101" s="345" t="s">
        <v>2422</v>
      </c>
      <c r="G101" s="346" t="s">
        <v>3315</v>
      </c>
      <c r="H101" s="344" t="s">
        <v>3313</v>
      </c>
      <c r="I101" s="347" t="s">
        <v>1800</v>
      </c>
      <c r="J101" s="348" t="s">
        <v>3314</v>
      </c>
      <c r="K101" s="343" t="s">
        <v>3317</v>
      </c>
      <c r="L101" s="343"/>
      <c r="M101" s="349" t="s">
        <v>2262</v>
      </c>
      <c r="N101" s="350" t="s">
        <v>2565</v>
      </c>
      <c r="O101" s="351"/>
      <c r="P101" s="351"/>
      <c r="Q101" s="351"/>
      <c r="R101" s="351"/>
      <c r="S101" s="351"/>
      <c r="T101" s="351"/>
      <c r="U101" s="351"/>
      <c r="V101" s="351"/>
      <c r="W101" s="351"/>
      <c r="X101" s="351"/>
      <c r="Y101" s="351"/>
      <c r="Z101" s="351"/>
      <c r="AA101" s="351"/>
      <c r="AB101" s="351"/>
      <c r="AC101" s="351"/>
      <c r="AD101" s="351"/>
      <c r="AE101" s="351"/>
      <c r="AF101" s="351"/>
      <c r="AG101" s="351"/>
      <c r="AH101" s="351"/>
      <c r="AI101" s="351"/>
      <c r="AJ101" s="351"/>
      <c r="AK101" s="351"/>
    </row>
    <row r="102" spans="1:37" s="130" customFormat="1" ht="81" customHeight="1">
      <c r="A102" s="215">
        <v>4</v>
      </c>
      <c r="B102" s="130" t="s">
        <v>1402</v>
      </c>
      <c r="C102" s="320">
        <v>12</v>
      </c>
      <c r="D102" s="320">
        <v>18</v>
      </c>
      <c r="E102" s="130" t="s">
        <v>2412</v>
      </c>
      <c r="F102" s="352" t="s">
        <v>2413</v>
      </c>
      <c r="G102" s="123"/>
      <c r="H102" s="130" t="s">
        <v>2914</v>
      </c>
      <c r="M102" s="168"/>
      <c r="N102" s="224" t="s">
        <v>2566</v>
      </c>
      <c r="O102" s="353"/>
      <c r="P102" s="353"/>
      <c r="Q102" s="353"/>
      <c r="R102" s="353"/>
      <c r="S102" s="353"/>
      <c r="T102" s="353"/>
      <c r="U102" s="353"/>
      <c r="V102" s="353"/>
      <c r="W102" s="353"/>
      <c r="X102" s="353"/>
      <c r="Y102" s="353"/>
      <c r="Z102" s="353"/>
      <c r="AA102" s="353"/>
      <c r="AB102" s="353"/>
      <c r="AC102" s="353"/>
      <c r="AD102" s="353"/>
      <c r="AE102" s="353"/>
      <c r="AF102" s="353"/>
      <c r="AG102" s="353"/>
      <c r="AH102" s="353"/>
      <c r="AI102" s="353"/>
      <c r="AJ102" s="353"/>
      <c r="AK102" s="353"/>
    </row>
    <row r="103" spans="1:37" s="316" customFormat="1" ht="101.25" customHeight="1">
      <c r="A103" s="215">
        <v>5</v>
      </c>
      <c r="B103" s="130" t="s">
        <v>514</v>
      </c>
      <c r="C103" s="320">
        <v>11</v>
      </c>
      <c r="D103" s="320">
        <v>11</v>
      </c>
      <c r="E103" s="130" t="s">
        <v>2414</v>
      </c>
      <c r="F103" s="321"/>
      <c r="G103" s="322"/>
      <c r="H103" s="247" t="s">
        <v>2415</v>
      </c>
      <c r="I103" s="247"/>
      <c r="J103" s="131"/>
      <c r="K103" s="131"/>
      <c r="L103" s="131"/>
      <c r="M103" s="168"/>
      <c r="N103" s="224" t="s">
        <v>2566</v>
      </c>
      <c r="O103" s="318"/>
      <c r="P103" s="318"/>
      <c r="Q103" s="318"/>
      <c r="R103" s="318"/>
      <c r="S103" s="318"/>
      <c r="T103" s="318"/>
      <c r="U103" s="318"/>
      <c r="V103" s="318"/>
      <c r="W103" s="318"/>
      <c r="X103" s="318"/>
      <c r="Y103" s="318"/>
      <c r="Z103" s="318"/>
      <c r="AA103" s="318"/>
      <c r="AB103" s="318"/>
      <c r="AC103" s="318"/>
      <c r="AD103" s="318"/>
      <c r="AE103" s="318"/>
      <c r="AF103" s="318"/>
      <c r="AG103" s="318"/>
      <c r="AH103" s="318"/>
      <c r="AI103" s="318"/>
      <c r="AJ103" s="318"/>
      <c r="AK103" s="318"/>
    </row>
    <row r="104" spans="1:37" s="316" customFormat="1" ht="79.5" customHeight="1">
      <c r="A104" s="131">
        <v>6</v>
      </c>
      <c r="B104" s="130" t="s">
        <v>517</v>
      </c>
      <c r="C104" s="131">
        <v>24</v>
      </c>
      <c r="D104" s="131">
        <v>27</v>
      </c>
      <c r="E104" s="130" t="s">
        <v>2418</v>
      </c>
      <c r="F104" s="321" t="s">
        <v>518</v>
      </c>
      <c r="G104" s="219" t="s">
        <v>519</v>
      </c>
      <c r="H104" s="247" t="s">
        <v>2419</v>
      </c>
      <c r="I104" s="247"/>
      <c r="K104" s="131"/>
      <c r="L104" s="131"/>
      <c r="M104" s="168"/>
      <c r="N104" s="224" t="s">
        <v>2566</v>
      </c>
      <c r="O104" s="318"/>
      <c r="P104" s="318"/>
      <c r="Q104" s="318"/>
      <c r="R104" s="318"/>
      <c r="S104" s="318"/>
      <c r="T104" s="318"/>
      <c r="U104" s="318"/>
      <c r="V104" s="318"/>
      <c r="W104" s="318"/>
      <c r="X104" s="318"/>
      <c r="Y104" s="318"/>
      <c r="Z104" s="318"/>
      <c r="AA104" s="318"/>
      <c r="AB104" s="318"/>
      <c r="AC104" s="318"/>
      <c r="AD104" s="318"/>
      <c r="AE104" s="318"/>
      <c r="AF104" s="318"/>
      <c r="AG104" s="318"/>
      <c r="AH104" s="318"/>
      <c r="AI104" s="318"/>
      <c r="AJ104" s="318"/>
      <c r="AK104" s="318"/>
    </row>
    <row r="105" spans="1:37" s="234" customFormat="1" ht="74.25" customHeight="1">
      <c r="A105" s="131">
        <v>7</v>
      </c>
      <c r="B105" s="247" t="s">
        <v>1410</v>
      </c>
      <c r="C105" s="235">
        <v>12</v>
      </c>
      <c r="D105" s="235">
        <v>12</v>
      </c>
      <c r="E105" s="247" t="s">
        <v>2907</v>
      </c>
      <c r="F105" s="236"/>
      <c r="G105" s="248"/>
      <c r="H105" s="235" t="s">
        <v>2420</v>
      </c>
      <c r="I105" s="235"/>
      <c r="J105" s="237"/>
      <c r="M105" s="235"/>
      <c r="N105" s="224" t="s">
        <v>2566</v>
      </c>
      <c r="O105" s="239"/>
      <c r="P105" s="239"/>
      <c r="Q105" s="239"/>
      <c r="R105" s="239"/>
      <c r="S105" s="239"/>
      <c r="T105" s="239"/>
      <c r="U105" s="239"/>
      <c r="V105" s="239"/>
      <c r="W105" s="239"/>
      <c r="X105" s="239"/>
      <c r="Y105" s="239"/>
      <c r="Z105" s="239"/>
      <c r="AA105" s="239"/>
      <c r="AB105" s="239"/>
      <c r="AC105" s="239"/>
      <c r="AD105" s="239"/>
      <c r="AE105" s="239"/>
      <c r="AF105" s="239"/>
      <c r="AG105" s="239"/>
      <c r="AH105" s="239"/>
      <c r="AI105" s="239"/>
      <c r="AJ105" s="239"/>
      <c r="AK105" s="239"/>
    </row>
    <row r="106" spans="1:37" s="129" customFormat="1" ht="76.5" customHeight="1">
      <c r="A106" s="269">
        <v>8</v>
      </c>
      <c r="B106" s="130" t="s">
        <v>2423</v>
      </c>
      <c r="C106" s="131">
        <v>14</v>
      </c>
      <c r="D106" s="131">
        <v>16</v>
      </c>
      <c r="E106" s="130" t="s">
        <v>2424</v>
      </c>
      <c r="F106" s="354" t="s">
        <v>2425</v>
      </c>
      <c r="G106" s="268"/>
      <c r="H106" s="130" t="s">
        <v>2426</v>
      </c>
      <c r="I106" s="130"/>
      <c r="J106" s="134"/>
      <c r="K106" s="131"/>
      <c r="L106" s="131"/>
      <c r="M106" s="288" t="s">
        <v>2427</v>
      </c>
      <c r="N106" s="168" t="s">
        <v>2566</v>
      </c>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row>
    <row r="107" spans="1:37" s="129" customFormat="1" ht="76.5" customHeight="1">
      <c r="A107" s="215">
        <v>9</v>
      </c>
      <c r="B107" s="130" t="s">
        <v>2428</v>
      </c>
      <c r="C107" s="131">
        <v>10</v>
      </c>
      <c r="D107" s="131">
        <v>10</v>
      </c>
      <c r="E107" s="130" t="s">
        <v>2429</v>
      </c>
      <c r="F107" s="354" t="s">
        <v>2430</v>
      </c>
      <c r="G107" s="268"/>
      <c r="H107" s="130" t="s">
        <v>2431</v>
      </c>
      <c r="I107" s="130"/>
      <c r="J107" s="134"/>
      <c r="K107" s="131"/>
      <c r="L107" s="131"/>
      <c r="M107" s="288" t="s">
        <v>2427</v>
      </c>
      <c r="N107" s="168" t="s">
        <v>2566</v>
      </c>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row>
    <row r="108" spans="1:37" s="129" customFormat="1" ht="76.5" customHeight="1">
      <c r="A108" s="215">
        <v>10</v>
      </c>
      <c r="B108" s="130" t="s">
        <v>2432</v>
      </c>
      <c r="C108" s="131">
        <v>12</v>
      </c>
      <c r="D108" s="131">
        <v>16</v>
      </c>
      <c r="E108" s="130" t="s">
        <v>2433</v>
      </c>
      <c r="F108" s="354" t="s">
        <v>2434</v>
      </c>
      <c r="G108" s="268"/>
      <c r="H108" s="130" t="s">
        <v>2435</v>
      </c>
      <c r="I108" s="130"/>
      <c r="J108" s="134"/>
      <c r="K108" s="131"/>
      <c r="L108" s="131"/>
      <c r="M108" s="288" t="s">
        <v>1721</v>
      </c>
      <c r="N108" s="168" t="s">
        <v>2566</v>
      </c>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row>
    <row r="109" spans="1:37" s="129" customFormat="1" ht="76.5" customHeight="1">
      <c r="A109" s="131">
        <v>11</v>
      </c>
      <c r="B109" s="130" t="s">
        <v>2438</v>
      </c>
      <c r="C109" s="131">
        <v>16</v>
      </c>
      <c r="D109" s="131">
        <v>19</v>
      </c>
      <c r="E109" s="130" t="s">
        <v>2439</v>
      </c>
      <c r="F109" s="354" t="s">
        <v>2440</v>
      </c>
      <c r="G109" s="268"/>
      <c r="H109" s="130" t="s">
        <v>2441</v>
      </c>
      <c r="I109" s="130"/>
      <c r="J109" s="134"/>
      <c r="K109" s="131"/>
      <c r="L109" s="131"/>
      <c r="M109" s="288" t="s">
        <v>1979</v>
      </c>
      <c r="N109" s="168" t="s">
        <v>2566</v>
      </c>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row>
    <row r="110" spans="1:37" s="129" customFormat="1" ht="76.5" customHeight="1">
      <c r="A110" s="131">
        <v>12</v>
      </c>
      <c r="B110" s="130" t="s">
        <v>2442</v>
      </c>
      <c r="C110" s="131">
        <v>13</v>
      </c>
      <c r="D110" s="131">
        <v>16</v>
      </c>
      <c r="E110" s="130" t="s">
        <v>2443</v>
      </c>
      <c r="F110" s="354" t="s">
        <v>2444</v>
      </c>
      <c r="G110" s="268"/>
      <c r="H110" s="130" t="s">
        <v>2445</v>
      </c>
      <c r="I110" s="130"/>
      <c r="J110" s="134"/>
      <c r="K110" s="131"/>
      <c r="L110" s="131"/>
      <c r="M110" s="135">
        <v>44175</v>
      </c>
      <c r="N110" s="168" t="s">
        <v>2566</v>
      </c>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row>
    <row r="111" spans="1:37" s="129" customFormat="1" ht="76.5" customHeight="1">
      <c r="A111" s="269">
        <v>13</v>
      </c>
      <c r="B111" s="130" t="s">
        <v>2447</v>
      </c>
      <c r="C111" s="131">
        <v>10</v>
      </c>
      <c r="D111" s="131"/>
      <c r="E111" s="130" t="s">
        <v>2448</v>
      </c>
      <c r="F111" s="132"/>
      <c r="G111" s="268"/>
      <c r="H111" s="130"/>
      <c r="I111" s="130"/>
      <c r="J111" s="134"/>
      <c r="K111" s="131"/>
      <c r="L111" s="131"/>
      <c r="M111" s="135"/>
      <c r="N111" s="168" t="s">
        <v>2566</v>
      </c>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row>
    <row r="112" spans="1:37" s="129" customFormat="1" ht="76.5" customHeight="1">
      <c r="A112" s="215">
        <v>14</v>
      </c>
      <c r="B112" s="130" t="s">
        <v>2449</v>
      </c>
      <c r="C112" s="131">
        <v>10</v>
      </c>
      <c r="D112" s="131"/>
      <c r="E112" s="130" t="s">
        <v>2450</v>
      </c>
      <c r="F112" s="354" t="s">
        <v>2451</v>
      </c>
      <c r="G112" s="268"/>
      <c r="H112" s="130" t="s">
        <v>2452</v>
      </c>
      <c r="I112" s="130"/>
      <c r="J112" s="134"/>
      <c r="K112" s="131"/>
      <c r="L112" s="131"/>
      <c r="M112" s="135"/>
      <c r="N112" s="168" t="s">
        <v>2566</v>
      </c>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row>
    <row r="113" spans="1:37" s="129" customFormat="1" ht="76.5" customHeight="1">
      <c r="A113" s="215">
        <v>15</v>
      </c>
      <c r="B113" s="130" t="s">
        <v>2453</v>
      </c>
      <c r="C113" s="131">
        <v>10</v>
      </c>
      <c r="D113" s="131"/>
      <c r="E113" s="130" t="s">
        <v>2454</v>
      </c>
      <c r="F113" s="132"/>
      <c r="G113" s="268"/>
      <c r="H113" s="130" t="s">
        <v>2455</v>
      </c>
      <c r="I113" s="130"/>
      <c r="J113" s="134"/>
      <c r="K113" s="131"/>
      <c r="L113" s="131"/>
      <c r="M113" s="135"/>
      <c r="N113" s="168" t="s">
        <v>2566</v>
      </c>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row>
    <row r="114" spans="1:37" s="129" customFormat="1" ht="76.5" customHeight="1">
      <c r="A114" s="131">
        <v>16</v>
      </c>
      <c r="B114" s="130" t="s">
        <v>2456</v>
      </c>
      <c r="C114" s="131">
        <v>18</v>
      </c>
      <c r="D114" s="131"/>
      <c r="E114" s="130" t="s">
        <v>2457</v>
      </c>
      <c r="F114" s="132"/>
      <c r="G114" s="268"/>
      <c r="H114" s="130" t="s">
        <v>2458</v>
      </c>
      <c r="I114" s="130"/>
      <c r="J114" s="134"/>
      <c r="K114" s="131"/>
      <c r="L114" s="131"/>
      <c r="M114" s="135"/>
      <c r="N114" s="168" t="s">
        <v>2566</v>
      </c>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row>
    <row r="115" spans="1:37" s="129" customFormat="1" ht="76.5" customHeight="1">
      <c r="A115" s="131">
        <v>17</v>
      </c>
      <c r="B115" s="130" t="s">
        <v>2459</v>
      </c>
      <c r="C115" s="131">
        <v>20</v>
      </c>
      <c r="D115" s="131"/>
      <c r="E115" s="130" t="s">
        <v>2460</v>
      </c>
      <c r="F115" s="132"/>
      <c r="G115" s="268"/>
      <c r="H115" s="130" t="s">
        <v>2461</v>
      </c>
      <c r="I115" s="130"/>
      <c r="J115" s="134"/>
      <c r="K115" s="131"/>
      <c r="L115" s="131"/>
      <c r="M115" s="135"/>
      <c r="N115" s="168" t="s">
        <v>2566</v>
      </c>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row>
    <row r="116" spans="1:37" s="129" customFormat="1" ht="76.5" customHeight="1">
      <c r="A116" s="269">
        <v>18</v>
      </c>
      <c r="B116" s="130" t="s">
        <v>2462</v>
      </c>
      <c r="C116" s="131">
        <v>18</v>
      </c>
      <c r="D116" s="131"/>
      <c r="E116" s="130" t="s">
        <v>2463</v>
      </c>
      <c r="F116" s="132"/>
      <c r="G116" s="268"/>
      <c r="H116" s="130" t="s">
        <v>2464</v>
      </c>
      <c r="I116" s="130"/>
      <c r="J116" s="134"/>
      <c r="K116" s="131"/>
      <c r="L116" s="131"/>
      <c r="M116" s="135"/>
      <c r="N116" s="168" t="s">
        <v>2566</v>
      </c>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row>
    <row r="117" spans="1:37" s="129" customFormat="1" ht="76.5" customHeight="1">
      <c r="A117" s="215">
        <v>19</v>
      </c>
      <c r="B117" s="130" t="s">
        <v>2465</v>
      </c>
      <c r="C117" s="131">
        <v>17</v>
      </c>
      <c r="D117" s="131"/>
      <c r="E117" s="130" t="s">
        <v>2466</v>
      </c>
      <c r="F117" s="132"/>
      <c r="G117" s="268"/>
      <c r="H117" s="130" t="s">
        <v>2467</v>
      </c>
      <c r="I117" s="130"/>
      <c r="J117" s="134"/>
      <c r="K117" s="131"/>
      <c r="L117" s="131"/>
      <c r="M117" s="135"/>
      <c r="N117" s="168" t="s">
        <v>2566</v>
      </c>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row>
    <row r="118" spans="1:37" s="129" customFormat="1" ht="76.5" customHeight="1">
      <c r="A118" s="215">
        <v>20</v>
      </c>
      <c r="B118" s="130" t="s">
        <v>2468</v>
      </c>
      <c r="C118" s="131">
        <v>15</v>
      </c>
      <c r="D118" s="131"/>
      <c r="E118" s="130" t="s">
        <v>2469</v>
      </c>
      <c r="F118" s="132"/>
      <c r="G118" s="268"/>
      <c r="H118" s="130"/>
      <c r="I118" s="130"/>
      <c r="J118" s="134"/>
      <c r="K118" s="131"/>
      <c r="L118" s="131"/>
      <c r="M118" s="135"/>
      <c r="N118" s="168" t="s">
        <v>2566</v>
      </c>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row>
    <row r="119" spans="1:37" s="129" customFormat="1" ht="76.5" customHeight="1">
      <c r="A119" s="131">
        <v>21</v>
      </c>
      <c r="B119" s="130" t="s">
        <v>2470</v>
      </c>
      <c r="C119" s="131">
        <v>12</v>
      </c>
      <c r="D119" s="131"/>
      <c r="E119" s="130" t="s">
        <v>2471</v>
      </c>
      <c r="F119" s="132"/>
      <c r="G119" s="268"/>
      <c r="H119" s="130"/>
      <c r="I119" s="130"/>
      <c r="J119" s="134"/>
      <c r="K119" s="131"/>
      <c r="L119" s="131"/>
      <c r="M119" s="135"/>
      <c r="N119" s="168" t="s">
        <v>2566</v>
      </c>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row>
    <row r="120" spans="1:37" s="129" customFormat="1" ht="76.5" customHeight="1">
      <c r="A120" s="131">
        <v>22</v>
      </c>
      <c r="B120" s="130" t="s">
        <v>2472</v>
      </c>
      <c r="C120" s="131">
        <v>24</v>
      </c>
      <c r="D120" s="131"/>
      <c r="E120" s="130" t="s">
        <v>2473</v>
      </c>
      <c r="F120" s="132"/>
      <c r="G120" s="268"/>
      <c r="H120" s="130" t="s">
        <v>2474</v>
      </c>
      <c r="I120" s="130"/>
      <c r="J120" s="134"/>
      <c r="K120" s="131"/>
      <c r="L120" s="131"/>
      <c r="M120" s="135"/>
      <c r="N120" s="168" t="s">
        <v>2566</v>
      </c>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row>
    <row r="121" spans="1:37" s="196" customFormat="1" ht="75.75" customHeight="1">
      <c r="A121" s="269">
        <v>23</v>
      </c>
      <c r="B121" s="130" t="s">
        <v>2904</v>
      </c>
      <c r="C121" s="217">
        <v>14</v>
      </c>
      <c r="D121" s="217">
        <v>14</v>
      </c>
      <c r="E121" s="216" t="s">
        <v>1639</v>
      </c>
      <c r="F121" s="228">
        <v>3736720</v>
      </c>
      <c r="G121" s="219" t="s">
        <v>1640</v>
      </c>
      <c r="H121" s="224" t="s">
        <v>2901</v>
      </c>
      <c r="I121" s="230" t="s">
        <v>378</v>
      </c>
      <c r="J121" s="230" t="s">
        <v>421</v>
      </c>
      <c r="K121" s="217" t="s">
        <v>207</v>
      </c>
      <c r="L121" s="217"/>
      <c r="M121" s="218" t="s">
        <v>1484</v>
      </c>
      <c r="N121" s="168" t="s">
        <v>2566</v>
      </c>
      <c r="O121" s="355"/>
      <c r="P121" s="355"/>
      <c r="Q121" s="355"/>
      <c r="R121" s="355"/>
      <c r="S121" s="355"/>
      <c r="T121" s="355"/>
      <c r="U121" s="355"/>
      <c r="V121" s="355"/>
      <c r="W121" s="355"/>
      <c r="X121" s="355"/>
      <c r="Y121" s="355"/>
      <c r="Z121" s="355"/>
      <c r="AA121" s="355"/>
      <c r="AB121" s="355"/>
      <c r="AC121" s="355"/>
      <c r="AD121" s="355"/>
      <c r="AE121" s="355"/>
      <c r="AF121" s="355"/>
      <c r="AG121" s="355"/>
      <c r="AH121" s="355"/>
      <c r="AI121" s="355"/>
      <c r="AJ121" s="355"/>
    </row>
    <row r="122" spans="1:37" s="129" customFormat="1" ht="76.5" customHeight="1">
      <c r="A122" s="215">
        <v>24</v>
      </c>
      <c r="B122" s="130" t="s">
        <v>2908</v>
      </c>
      <c r="C122" s="131"/>
      <c r="D122" s="131"/>
      <c r="E122" s="130" t="s">
        <v>2909</v>
      </c>
      <c r="F122" s="132"/>
      <c r="G122" s="268"/>
      <c r="H122" s="130" t="s">
        <v>2910</v>
      </c>
      <c r="I122" s="130"/>
      <c r="J122" s="134"/>
      <c r="K122" s="131"/>
      <c r="L122" s="131"/>
      <c r="M122" s="135"/>
      <c r="N122" s="168"/>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row>
    <row r="123" spans="1:37" s="129" customFormat="1" ht="76.5" customHeight="1">
      <c r="A123" s="215">
        <v>25</v>
      </c>
      <c r="B123" s="130" t="s">
        <v>2911</v>
      </c>
      <c r="C123" s="131"/>
      <c r="D123" s="131"/>
      <c r="E123" s="130" t="s">
        <v>2912</v>
      </c>
      <c r="F123" s="132"/>
      <c r="G123" s="268"/>
      <c r="H123" s="130" t="s">
        <v>2913</v>
      </c>
      <c r="I123" s="130"/>
      <c r="J123" s="134"/>
      <c r="K123" s="131"/>
      <c r="L123" s="131"/>
      <c r="M123" s="135"/>
      <c r="N123" s="168"/>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row>
    <row r="124" spans="1:37" s="129" customFormat="1" ht="76.5" customHeight="1">
      <c r="A124" s="131"/>
      <c r="B124" s="130"/>
      <c r="C124" s="329">
        <f>SUM(C99:C123)</f>
        <v>424</v>
      </c>
      <c r="D124" s="329">
        <v>424</v>
      </c>
      <c r="E124" s="130"/>
      <c r="F124" s="132"/>
      <c r="G124" s="268"/>
      <c r="H124" s="130"/>
      <c r="I124" s="130"/>
      <c r="J124" s="134"/>
      <c r="K124" s="131"/>
      <c r="L124" s="131"/>
      <c r="M124" s="135"/>
      <c r="N124" s="168"/>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row>
    <row r="125" spans="1:37" s="129" customFormat="1" ht="45" customHeight="1">
      <c r="A125" s="131"/>
      <c r="B125" s="694" t="s">
        <v>2561</v>
      </c>
      <c r="C125" s="695"/>
      <c r="D125" s="696"/>
      <c r="E125" s="130"/>
      <c r="F125" s="242"/>
      <c r="G125" s="278"/>
      <c r="H125" s="168"/>
      <c r="I125" s="134"/>
      <c r="J125" s="168"/>
      <c r="K125" s="131"/>
      <c r="L125" s="131"/>
      <c r="M125" s="135"/>
      <c r="N125" s="131"/>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row>
    <row r="126" spans="1:37" s="129" customFormat="1" ht="87" customHeight="1">
      <c r="A126" s="131">
        <v>1</v>
      </c>
      <c r="B126" s="356" t="s">
        <v>3423</v>
      </c>
      <c r="C126" s="357">
        <v>10</v>
      </c>
      <c r="D126" s="358">
        <v>15</v>
      </c>
      <c r="E126" s="130" t="s">
        <v>3424</v>
      </c>
      <c r="F126" s="287" t="s">
        <v>3425</v>
      </c>
      <c r="G126" s="219" t="s">
        <v>3426</v>
      </c>
      <c r="H126" s="168" t="s">
        <v>3427</v>
      </c>
      <c r="I126" s="134" t="s">
        <v>1800</v>
      </c>
      <c r="J126" s="168" t="s">
        <v>3428</v>
      </c>
      <c r="K126" s="131"/>
      <c r="L126" s="131">
        <v>3</v>
      </c>
      <c r="M126" s="135" t="s">
        <v>3429</v>
      </c>
      <c r="N126" s="131"/>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row>
    <row r="127" spans="1:37" s="129" customFormat="1" ht="80.25" customHeight="1">
      <c r="A127" s="131">
        <v>2</v>
      </c>
      <c r="B127" s="130" t="s">
        <v>2337</v>
      </c>
      <c r="C127" s="131">
        <v>16</v>
      </c>
      <c r="D127" s="131"/>
      <c r="E127" s="130" t="s">
        <v>2338</v>
      </c>
      <c r="F127" s="242" t="s">
        <v>2340</v>
      </c>
      <c r="G127" s="278"/>
      <c r="H127" s="168" t="s">
        <v>2339</v>
      </c>
      <c r="I127" s="134"/>
      <c r="J127" s="168"/>
      <c r="K127" s="131"/>
      <c r="L127" s="131"/>
      <c r="M127" s="135"/>
      <c r="N127" s="168" t="s">
        <v>2566</v>
      </c>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row>
    <row r="128" spans="1:37" s="129" customFormat="1" ht="80.25" customHeight="1">
      <c r="A128" s="131">
        <v>3</v>
      </c>
      <c r="B128" s="130" t="s">
        <v>2341</v>
      </c>
      <c r="C128" s="131">
        <v>12</v>
      </c>
      <c r="D128" s="131">
        <v>20</v>
      </c>
      <c r="E128" s="130" t="s">
        <v>2343</v>
      </c>
      <c r="F128" s="242" t="s">
        <v>2342</v>
      </c>
      <c r="G128" s="278"/>
      <c r="H128" s="168" t="s">
        <v>2344</v>
      </c>
      <c r="I128" s="134"/>
      <c r="J128" s="168"/>
      <c r="K128" s="131"/>
      <c r="L128" s="131"/>
      <c r="M128" s="288" t="s">
        <v>1721</v>
      </c>
      <c r="N128" s="168" t="s">
        <v>2566</v>
      </c>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row>
    <row r="129" spans="1:37" s="129" customFormat="1" ht="80.25" customHeight="1">
      <c r="A129" s="131">
        <v>4</v>
      </c>
      <c r="B129" s="130" t="s">
        <v>2345</v>
      </c>
      <c r="C129" s="131">
        <v>15</v>
      </c>
      <c r="D129" s="131">
        <v>28</v>
      </c>
      <c r="E129" s="130" t="s">
        <v>2347</v>
      </c>
      <c r="F129" s="242" t="s">
        <v>2346</v>
      </c>
      <c r="G129" s="278"/>
      <c r="H129" s="168" t="s">
        <v>2348</v>
      </c>
      <c r="I129" s="134"/>
      <c r="J129" s="168"/>
      <c r="K129" s="131"/>
      <c r="L129" s="131"/>
      <c r="M129" s="135" t="s">
        <v>2349</v>
      </c>
      <c r="N129" s="168" t="s">
        <v>2566</v>
      </c>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row>
    <row r="130" spans="1:37" s="234" customFormat="1" ht="84" customHeight="1">
      <c r="A130" s="131">
        <v>5</v>
      </c>
      <c r="B130" s="247" t="s">
        <v>586</v>
      </c>
      <c r="C130" s="235">
        <v>16</v>
      </c>
      <c r="D130" s="235">
        <v>20</v>
      </c>
      <c r="E130" s="247" t="s">
        <v>587</v>
      </c>
      <c r="F130" s="236"/>
      <c r="G130" s="248"/>
      <c r="H130" s="235"/>
      <c r="I130" s="235"/>
      <c r="J130" s="237"/>
      <c r="M130" s="235"/>
      <c r="N130" s="168" t="s">
        <v>2566</v>
      </c>
      <c r="O130" s="239"/>
      <c r="P130" s="239"/>
      <c r="Q130" s="239"/>
      <c r="R130" s="239"/>
      <c r="S130" s="239"/>
      <c r="T130" s="239"/>
      <c r="U130" s="239"/>
      <c r="V130" s="239"/>
      <c r="W130" s="239"/>
      <c r="X130" s="239"/>
      <c r="Y130" s="239"/>
      <c r="Z130" s="239"/>
      <c r="AA130" s="239"/>
      <c r="AB130" s="239"/>
      <c r="AC130" s="239"/>
      <c r="AD130" s="239"/>
      <c r="AE130" s="239"/>
      <c r="AF130" s="239"/>
      <c r="AG130" s="239"/>
      <c r="AH130" s="239"/>
      <c r="AI130" s="239"/>
      <c r="AJ130" s="239"/>
      <c r="AK130" s="239"/>
    </row>
    <row r="131" spans="1:37" s="234" customFormat="1" ht="70.5" customHeight="1">
      <c r="A131" s="131">
        <v>6</v>
      </c>
      <c r="B131" s="129" t="s">
        <v>588</v>
      </c>
      <c r="C131" s="235">
        <v>16</v>
      </c>
      <c r="D131" s="235">
        <v>20</v>
      </c>
      <c r="E131" s="247" t="s">
        <v>589</v>
      </c>
      <c r="F131" s="236"/>
      <c r="G131" s="248"/>
      <c r="H131" s="235"/>
      <c r="I131" s="235"/>
      <c r="J131" s="237"/>
      <c r="M131" s="235"/>
      <c r="N131" s="168" t="s">
        <v>2566</v>
      </c>
      <c r="O131" s="239"/>
      <c r="P131" s="239"/>
      <c r="Q131" s="239"/>
      <c r="R131" s="239"/>
      <c r="S131" s="239"/>
      <c r="T131" s="239"/>
      <c r="U131" s="239"/>
      <c r="V131" s="239"/>
      <c r="W131" s="239"/>
      <c r="X131" s="239"/>
      <c r="Y131" s="239"/>
      <c r="Z131" s="239"/>
      <c r="AA131" s="239"/>
      <c r="AB131" s="239"/>
      <c r="AC131" s="239"/>
      <c r="AD131" s="239"/>
      <c r="AE131" s="239"/>
      <c r="AF131" s="239"/>
      <c r="AG131" s="239"/>
      <c r="AH131" s="239"/>
      <c r="AI131" s="239"/>
      <c r="AJ131" s="239"/>
      <c r="AK131" s="239"/>
    </row>
    <row r="132" spans="1:37" s="234" customFormat="1" ht="76.5" customHeight="1">
      <c r="A132" s="131">
        <v>7</v>
      </c>
      <c r="B132" s="129" t="s">
        <v>590</v>
      </c>
      <c r="C132" s="235">
        <v>16</v>
      </c>
      <c r="D132" s="235">
        <v>18</v>
      </c>
      <c r="E132" s="247" t="s">
        <v>591</v>
      </c>
      <c r="F132" s="324"/>
      <c r="G132" s="248"/>
      <c r="H132" s="235"/>
      <c r="I132" s="235"/>
      <c r="J132" s="237"/>
      <c r="M132" s="235"/>
      <c r="N132" s="168" t="s">
        <v>2566</v>
      </c>
      <c r="O132" s="239"/>
      <c r="P132" s="239"/>
      <c r="Q132" s="239"/>
      <c r="R132" s="239"/>
      <c r="S132" s="239"/>
      <c r="T132" s="239"/>
      <c r="U132" s="239"/>
      <c r="V132" s="239"/>
      <c r="W132" s="239"/>
      <c r="X132" s="239"/>
      <c r="Y132" s="239"/>
      <c r="Z132" s="239"/>
      <c r="AA132" s="239"/>
      <c r="AB132" s="239"/>
      <c r="AC132" s="239"/>
      <c r="AD132" s="239"/>
      <c r="AE132" s="239"/>
      <c r="AF132" s="239"/>
      <c r="AG132" s="239"/>
      <c r="AH132" s="239"/>
      <c r="AI132" s="239"/>
      <c r="AJ132" s="239"/>
      <c r="AK132" s="239"/>
    </row>
    <row r="133" spans="1:37" s="234" customFormat="1" ht="76.5" customHeight="1">
      <c r="A133" s="131"/>
      <c r="B133" s="129"/>
      <c r="C133" s="359">
        <f>SUM(C127:C132)</f>
        <v>91</v>
      </c>
      <c r="D133" s="359">
        <f>SUM(D127:D132)</f>
        <v>106</v>
      </c>
      <c r="E133" s="247"/>
      <c r="F133" s="324"/>
      <c r="G133" s="248"/>
      <c r="H133" s="235"/>
      <c r="I133" s="235"/>
      <c r="J133" s="237"/>
      <c r="M133" s="235"/>
      <c r="N133" s="168"/>
      <c r="O133" s="239"/>
      <c r="P133" s="239"/>
      <c r="Q133" s="239"/>
      <c r="R133" s="239"/>
      <c r="S133" s="239"/>
      <c r="T133" s="239"/>
      <c r="U133" s="239"/>
      <c r="V133" s="239"/>
      <c r="W133" s="239"/>
      <c r="X133" s="239"/>
      <c r="Y133" s="239"/>
      <c r="Z133" s="239"/>
      <c r="AA133" s="239"/>
      <c r="AB133" s="239"/>
      <c r="AC133" s="239"/>
      <c r="AD133" s="239"/>
      <c r="AE133" s="239"/>
      <c r="AF133" s="239"/>
      <c r="AG133" s="239"/>
      <c r="AH133" s="239"/>
      <c r="AI133" s="239"/>
      <c r="AJ133" s="239"/>
      <c r="AK133" s="239"/>
    </row>
    <row r="134" spans="1:37" s="129" customFormat="1" ht="80.25" customHeight="1">
      <c r="A134" s="131"/>
      <c r="B134" s="360" t="s">
        <v>2377</v>
      </c>
      <c r="C134" s="360"/>
      <c r="D134" s="360"/>
      <c r="E134" s="130"/>
      <c r="F134" s="242"/>
      <c r="G134" s="278"/>
      <c r="H134" s="168"/>
      <c r="I134" s="134"/>
      <c r="J134" s="168"/>
      <c r="K134" s="131"/>
      <c r="L134" s="131"/>
      <c r="M134" s="135"/>
      <c r="N134" s="131"/>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row>
    <row r="135" spans="1:37" s="129" customFormat="1" ht="80.25" customHeight="1">
      <c r="A135" s="131"/>
      <c r="B135" s="130" t="s">
        <v>2378</v>
      </c>
      <c r="C135" s="131">
        <v>11</v>
      </c>
      <c r="D135" s="131">
        <v>13</v>
      </c>
      <c r="E135" s="130" t="s">
        <v>2380</v>
      </c>
      <c r="F135" s="242" t="s">
        <v>2379</v>
      </c>
      <c r="G135" s="278"/>
      <c r="H135" s="168"/>
      <c r="I135" s="134"/>
      <c r="J135" s="168"/>
      <c r="K135" s="131"/>
      <c r="L135" s="131"/>
      <c r="M135" s="288" t="s">
        <v>2381</v>
      </c>
      <c r="N135" s="168" t="s">
        <v>2566</v>
      </c>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row>
    <row r="136" spans="1:37" s="129" customFormat="1" ht="80.25" customHeight="1">
      <c r="A136" s="131"/>
      <c r="B136" s="694" t="s">
        <v>2383</v>
      </c>
      <c r="C136" s="695"/>
      <c r="D136" s="696"/>
      <c r="E136" s="130"/>
      <c r="F136" s="242"/>
      <c r="G136" s="278"/>
      <c r="H136" s="168"/>
      <c r="I136" s="134"/>
      <c r="J136" s="168"/>
      <c r="K136" s="131"/>
      <c r="L136" s="131"/>
      <c r="M136" s="135"/>
      <c r="N136" s="131"/>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row>
    <row r="137" spans="1:37" s="316" customFormat="1" ht="70.5" customHeight="1">
      <c r="A137" s="131">
        <v>1</v>
      </c>
      <c r="B137" s="130" t="s">
        <v>485</v>
      </c>
      <c r="C137" s="131">
        <v>48</v>
      </c>
      <c r="D137" s="131">
        <v>67</v>
      </c>
      <c r="E137" s="130" t="s">
        <v>2046</v>
      </c>
      <c r="F137" s="317">
        <v>3661333</v>
      </c>
      <c r="G137" s="171"/>
      <c r="H137" s="247" t="s">
        <v>2026</v>
      </c>
      <c r="I137" s="247"/>
      <c r="J137" s="242"/>
      <c r="K137" s="131"/>
      <c r="L137" s="131"/>
      <c r="M137" s="168"/>
      <c r="N137" s="168" t="s">
        <v>2566</v>
      </c>
      <c r="O137" s="318"/>
      <c r="P137" s="318"/>
      <c r="Q137" s="318"/>
      <c r="R137" s="318"/>
      <c r="S137" s="318"/>
      <c r="T137" s="318"/>
      <c r="U137" s="318"/>
      <c r="V137" s="318"/>
      <c r="W137" s="318"/>
      <c r="X137" s="318"/>
      <c r="Y137" s="318"/>
      <c r="Z137" s="318"/>
      <c r="AA137" s="318"/>
      <c r="AB137" s="318"/>
      <c r="AC137" s="318"/>
      <c r="AD137" s="318"/>
      <c r="AE137" s="318"/>
      <c r="AF137" s="318"/>
      <c r="AG137" s="318"/>
      <c r="AH137" s="318"/>
      <c r="AI137" s="318"/>
      <c r="AJ137" s="318"/>
      <c r="AK137" s="318"/>
    </row>
    <row r="138" spans="1:37" s="234" customFormat="1" ht="66.75" customHeight="1">
      <c r="A138" s="131">
        <v>2</v>
      </c>
      <c r="B138" s="247" t="s">
        <v>545</v>
      </c>
      <c r="C138" s="235">
        <v>15</v>
      </c>
      <c r="D138" s="235">
        <v>60</v>
      </c>
      <c r="E138" s="168" t="s">
        <v>2030</v>
      </c>
      <c r="F138" s="169">
        <v>2923667555</v>
      </c>
      <c r="G138" s="248"/>
      <c r="H138" s="168" t="s">
        <v>2047</v>
      </c>
      <c r="I138" s="235"/>
      <c r="J138" s="237"/>
      <c r="M138" s="235"/>
      <c r="N138" s="168" t="s">
        <v>2566</v>
      </c>
      <c r="O138" s="239"/>
      <c r="P138" s="239"/>
      <c r="Q138" s="239"/>
      <c r="R138" s="239"/>
      <c r="S138" s="239"/>
      <c r="T138" s="239"/>
      <c r="U138" s="239"/>
      <c r="V138" s="239"/>
      <c r="W138" s="239"/>
      <c r="X138" s="239"/>
      <c r="Y138" s="239"/>
      <c r="Z138" s="239"/>
      <c r="AA138" s="239"/>
      <c r="AB138" s="239"/>
      <c r="AC138" s="239"/>
      <c r="AD138" s="239"/>
      <c r="AE138" s="239"/>
      <c r="AF138" s="239"/>
      <c r="AG138" s="239"/>
      <c r="AH138" s="239"/>
      <c r="AI138" s="239"/>
      <c r="AJ138" s="239"/>
      <c r="AK138" s="239"/>
    </row>
    <row r="139" spans="1:37" s="234" customFormat="1" ht="66.75" customHeight="1">
      <c r="A139" s="131"/>
      <c r="B139" s="247"/>
      <c r="C139" s="359">
        <f>SUM(C137:C138)</f>
        <v>63</v>
      </c>
      <c r="D139" s="359">
        <f>SUM(D137:D138)</f>
        <v>127</v>
      </c>
      <c r="E139" s="168"/>
      <c r="F139" s="169"/>
      <c r="G139" s="248"/>
      <c r="H139" s="168"/>
      <c r="I139" s="235"/>
      <c r="J139" s="237"/>
      <c r="M139" s="235"/>
      <c r="N139" s="168"/>
      <c r="O139" s="239"/>
      <c r="P139" s="239"/>
      <c r="Q139" s="239"/>
      <c r="R139" s="239"/>
      <c r="S139" s="239"/>
      <c r="T139" s="239"/>
      <c r="U139" s="239"/>
      <c r="V139" s="239"/>
      <c r="W139" s="239"/>
      <c r="X139" s="239"/>
      <c r="Y139" s="239"/>
      <c r="Z139" s="239"/>
      <c r="AA139" s="239"/>
      <c r="AB139" s="239"/>
      <c r="AC139" s="239"/>
      <c r="AD139" s="239"/>
      <c r="AE139" s="239"/>
      <c r="AF139" s="239"/>
      <c r="AG139" s="239"/>
      <c r="AH139" s="239"/>
      <c r="AI139" s="239"/>
      <c r="AJ139" s="239"/>
      <c r="AK139" s="239"/>
    </row>
    <row r="140" spans="1:37" s="234" customFormat="1" ht="66.75" customHeight="1">
      <c r="A140" s="131"/>
      <c r="B140" s="694" t="s">
        <v>2399</v>
      </c>
      <c r="C140" s="695"/>
      <c r="D140" s="696"/>
      <c r="E140" s="168"/>
      <c r="F140" s="169"/>
      <c r="G140" s="248"/>
      <c r="H140" s="168"/>
      <c r="I140" s="235"/>
      <c r="J140" s="237"/>
      <c r="M140" s="235"/>
      <c r="N140" s="235"/>
      <c r="O140" s="239"/>
      <c r="P140" s="239"/>
      <c r="Q140" s="239"/>
      <c r="R140" s="239"/>
      <c r="S140" s="239"/>
      <c r="T140" s="239"/>
      <c r="U140" s="239"/>
      <c r="V140" s="239"/>
      <c r="W140" s="239"/>
      <c r="X140" s="239"/>
      <c r="Y140" s="239"/>
      <c r="Z140" s="239"/>
      <c r="AA140" s="239"/>
      <c r="AB140" s="239"/>
      <c r="AC140" s="239"/>
      <c r="AD140" s="239"/>
      <c r="AE140" s="239"/>
      <c r="AF140" s="239"/>
      <c r="AG140" s="239"/>
      <c r="AH140" s="239"/>
      <c r="AI140" s="239"/>
      <c r="AJ140" s="239"/>
      <c r="AK140" s="239"/>
    </row>
    <row r="141" spans="1:37" s="234" customFormat="1" ht="66.75" customHeight="1">
      <c r="A141" s="131">
        <v>1</v>
      </c>
      <c r="B141" s="247" t="s">
        <v>2400</v>
      </c>
      <c r="C141" s="235">
        <v>19</v>
      </c>
      <c r="D141" s="235">
        <v>21</v>
      </c>
      <c r="E141" s="168" t="s">
        <v>2403</v>
      </c>
      <c r="F141" s="169">
        <v>919851247</v>
      </c>
      <c r="G141" s="248"/>
      <c r="H141" s="168" t="s">
        <v>2404</v>
      </c>
      <c r="I141" s="235"/>
      <c r="J141" s="237"/>
      <c r="M141" s="235">
        <v>2015</v>
      </c>
      <c r="N141" s="168" t="s">
        <v>2566</v>
      </c>
      <c r="O141" s="239"/>
      <c r="P141" s="239"/>
      <c r="Q141" s="239"/>
      <c r="R141" s="239"/>
      <c r="S141" s="239"/>
      <c r="T141" s="239"/>
      <c r="U141" s="239"/>
      <c r="V141" s="239"/>
      <c r="W141" s="239"/>
      <c r="X141" s="239"/>
      <c r="Y141" s="239"/>
      <c r="Z141" s="239"/>
      <c r="AA141" s="239"/>
      <c r="AB141" s="239"/>
      <c r="AC141" s="239"/>
      <c r="AD141" s="239"/>
      <c r="AE141" s="239"/>
      <c r="AF141" s="239"/>
      <c r="AG141" s="239"/>
      <c r="AH141" s="239"/>
      <c r="AI141" s="239"/>
      <c r="AJ141" s="239"/>
      <c r="AK141" s="239"/>
    </row>
    <row r="142" spans="1:37" s="234" customFormat="1" ht="66.75" customHeight="1">
      <c r="A142" s="131">
        <v>2</v>
      </c>
      <c r="B142" s="247" t="s">
        <v>2401</v>
      </c>
      <c r="C142" s="235">
        <v>17</v>
      </c>
      <c r="D142" s="235">
        <v>22</v>
      </c>
      <c r="E142" s="168" t="s">
        <v>2403</v>
      </c>
      <c r="F142" s="169">
        <v>856538538</v>
      </c>
      <c r="G142" s="248"/>
      <c r="H142" s="168" t="s">
        <v>2405</v>
      </c>
      <c r="I142" s="235"/>
      <c r="J142" s="237"/>
      <c r="M142" s="235">
        <v>2019</v>
      </c>
      <c r="N142" s="168" t="s">
        <v>2566</v>
      </c>
      <c r="O142" s="239"/>
      <c r="P142" s="239"/>
      <c r="Q142" s="239"/>
      <c r="R142" s="239"/>
      <c r="S142" s="239"/>
      <c r="T142" s="239"/>
      <c r="U142" s="239"/>
      <c r="V142" s="239"/>
      <c r="W142" s="239"/>
      <c r="X142" s="239"/>
      <c r="Y142" s="239"/>
      <c r="Z142" s="239"/>
      <c r="AA142" s="239"/>
      <c r="AB142" s="239"/>
      <c r="AC142" s="239"/>
      <c r="AD142" s="239"/>
      <c r="AE142" s="239"/>
      <c r="AF142" s="239"/>
      <c r="AG142" s="239"/>
      <c r="AH142" s="239"/>
      <c r="AI142" s="239"/>
      <c r="AJ142" s="239"/>
      <c r="AK142" s="239"/>
    </row>
    <row r="143" spans="1:37" s="234" customFormat="1" ht="66.75" customHeight="1">
      <c r="A143" s="131">
        <v>3</v>
      </c>
      <c r="B143" s="247" t="s">
        <v>2402</v>
      </c>
      <c r="C143" s="235">
        <v>19</v>
      </c>
      <c r="D143" s="235">
        <v>30</v>
      </c>
      <c r="E143" s="168" t="s">
        <v>2403</v>
      </c>
      <c r="F143" s="169">
        <v>919566565</v>
      </c>
      <c r="G143" s="248"/>
      <c r="H143" s="168" t="s">
        <v>2406</v>
      </c>
      <c r="I143" s="235"/>
      <c r="J143" s="237"/>
      <c r="M143" s="235">
        <v>2018</v>
      </c>
      <c r="N143" s="168" t="s">
        <v>2566</v>
      </c>
      <c r="O143" s="239"/>
      <c r="P143" s="239"/>
      <c r="Q143" s="239"/>
      <c r="R143" s="239"/>
      <c r="S143" s="239"/>
      <c r="T143" s="239"/>
      <c r="U143" s="239"/>
      <c r="V143" s="239"/>
      <c r="W143" s="239"/>
      <c r="X143" s="239"/>
      <c r="Y143" s="239"/>
      <c r="Z143" s="239"/>
      <c r="AA143" s="239"/>
      <c r="AB143" s="239"/>
      <c r="AC143" s="239"/>
      <c r="AD143" s="239"/>
      <c r="AE143" s="239"/>
      <c r="AF143" s="239"/>
      <c r="AG143" s="239"/>
      <c r="AH143" s="239"/>
      <c r="AI143" s="239"/>
      <c r="AJ143" s="239"/>
      <c r="AK143" s="239"/>
    </row>
    <row r="144" spans="1:37" s="234" customFormat="1" ht="66.75" customHeight="1">
      <c r="A144" s="131"/>
      <c r="B144" s="247"/>
      <c r="C144" s="359">
        <f>SUM(C141:C143)</f>
        <v>55</v>
      </c>
      <c r="D144" s="359">
        <f>SUM(D141:D143)</f>
        <v>73</v>
      </c>
      <c r="E144" s="168"/>
      <c r="F144" s="169"/>
      <c r="G144" s="248"/>
      <c r="H144" s="168"/>
      <c r="I144" s="235"/>
      <c r="J144" s="237"/>
      <c r="M144" s="235"/>
      <c r="N144" s="168"/>
      <c r="O144" s="239"/>
      <c r="P144" s="239"/>
      <c r="Q144" s="239"/>
      <c r="R144" s="239"/>
      <c r="S144" s="239"/>
      <c r="T144" s="239"/>
      <c r="U144" s="239"/>
      <c r="V144" s="239"/>
      <c r="W144" s="239"/>
      <c r="X144" s="239"/>
      <c r="Y144" s="239"/>
      <c r="Z144" s="239"/>
      <c r="AA144" s="239"/>
      <c r="AB144" s="239"/>
      <c r="AC144" s="239"/>
      <c r="AD144" s="239"/>
      <c r="AE144" s="239"/>
      <c r="AF144" s="239"/>
      <c r="AG144" s="239"/>
      <c r="AH144" s="239"/>
      <c r="AI144" s="239"/>
      <c r="AJ144" s="239"/>
      <c r="AK144" s="239"/>
    </row>
    <row r="145" spans="1:37" s="234" customFormat="1" ht="66.75" customHeight="1">
      <c r="A145" s="131"/>
      <c r="B145" s="360" t="s">
        <v>3269</v>
      </c>
      <c r="C145" s="359"/>
      <c r="D145" s="359"/>
      <c r="E145" s="168"/>
      <c r="F145" s="169"/>
      <c r="G145" s="248"/>
      <c r="H145" s="168"/>
      <c r="I145" s="235"/>
      <c r="J145" s="237"/>
      <c r="M145" s="235"/>
      <c r="N145" s="168"/>
      <c r="O145" s="239"/>
      <c r="P145" s="239"/>
      <c r="Q145" s="239"/>
      <c r="R145" s="239"/>
      <c r="S145" s="239"/>
      <c r="T145" s="239"/>
      <c r="U145" s="239"/>
      <c r="V145" s="239"/>
      <c r="W145" s="239"/>
      <c r="X145" s="239"/>
      <c r="Y145" s="239"/>
      <c r="Z145" s="239"/>
      <c r="AA145" s="239"/>
      <c r="AB145" s="239"/>
      <c r="AC145" s="239"/>
      <c r="AD145" s="239"/>
      <c r="AE145" s="239"/>
      <c r="AF145" s="239"/>
      <c r="AG145" s="239"/>
      <c r="AH145" s="239"/>
      <c r="AI145" s="239"/>
      <c r="AJ145" s="239"/>
      <c r="AK145" s="239"/>
    </row>
    <row r="146" spans="1:37" s="298" customFormat="1" ht="87.75" customHeight="1">
      <c r="A146" s="291">
        <v>1</v>
      </c>
      <c r="B146" s="361" t="s">
        <v>3270</v>
      </c>
      <c r="C146" s="362">
        <v>20</v>
      </c>
      <c r="D146" s="362">
        <v>38</v>
      </c>
      <c r="E146" s="293" t="s">
        <v>3271</v>
      </c>
      <c r="F146" s="363" t="s">
        <v>3272</v>
      </c>
      <c r="G146" s="244" t="s">
        <v>3273</v>
      </c>
      <c r="H146" s="293" t="s">
        <v>3274</v>
      </c>
      <c r="I146" s="293" t="s">
        <v>3275</v>
      </c>
      <c r="J146" s="302" t="s">
        <v>3276</v>
      </c>
      <c r="K146" s="298" t="s">
        <v>161</v>
      </c>
      <c r="M146" s="364" t="s">
        <v>3277</v>
      </c>
      <c r="N146" s="293" t="s">
        <v>3278</v>
      </c>
      <c r="O146" s="304"/>
      <c r="P146" s="304"/>
      <c r="Q146" s="304"/>
      <c r="R146" s="304"/>
      <c r="S146" s="304"/>
      <c r="T146" s="304"/>
      <c r="U146" s="304"/>
      <c r="V146" s="304"/>
      <c r="W146" s="304"/>
      <c r="X146" s="304"/>
      <c r="Y146" s="304"/>
      <c r="Z146" s="304"/>
      <c r="AA146" s="304"/>
      <c r="AB146" s="304"/>
      <c r="AC146" s="304"/>
      <c r="AD146" s="304"/>
      <c r="AE146" s="304"/>
      <c r="AF146" s="304"/>
      <c r="AG146" s="304"/>
      <c r="AH146" s="304"/>
      <c r="AI146" s="304"/>
      <c r="AJ146" s="304"/>
      <c r="AK146" s="304"/>
    </row>
    <row r="147" spans="1:37" s="298" customFormat="1" ht="247.5" customHeight="1">
      <c r="A147" s="291">
        <v>2</v>
      </c>
      <c r="B147" s="361" t="s">
        <v>3397</v>
      </c>
      <c r="C147" s="362">
        <v>60</v>
      </c>
      <c r="D147" s="362">
        <v>84</v>
      </c>
      <c r="E147" s="293" t="s">
        <v>3398</v>
      </c>
      <c r="F147" s="363" t="s">
        <v>3399</v>
      </c>
      <c r="G147" s="244" t="s">
        <v>3400</v>
      </c>
      <c r="H147" s="293" t="s">
        <v>3401</v>
      </c>
      <c r="I147" s="293" t="s">
        <v>3402</v>
      </c>
      <c r="J147" s="302" t="s">
        <v>3403</v>
      </c>
      <c r="K147" s="298" t="s">
        <v>3404</v>
      </c>
      <c r="M147" s="364" t="s">
        <v>3405</v>
      </c>
      <c r="N147" s="293" t="s">
        <v>3406</v>
      </c>
      <c r="O147" s="304"/>
      <c r="P147" s="304"/>
      <c r="Q147" s="304"/>
      <c r="R147" s="304"/>
      <c r="S147" s="304"/>
      <c r="T147" s="304"/>
      <c r="U147" s="304"/>
      <c r="V147" s="304"/>
      <c r="W147" s="304"/>
      <c r="X147" s="304"/>
      <c r="Y147" s="304"/>
      <c r="Z147" s="304"/>
      <c r="AA147" s="304"/>
      <c r="AB147" s="304"/>
      <c r="AC147" s="304"/>
      <c r="AD147" s="304"/>
      <c r="AE147" s="304"/>
      <c r="AF147" s="304"/>
      <c r="AG147" s="304"/>
      <c r="AH147" s="304"/>
      <c r="AI147" s="304"/>
      <c r="AJ147" s="304"/>
      <c r="AK147" s="304"/>
    </row>
    <row r="148" spans="1:37" s="298" customFormat="1" ht="122.25" customHeight="1">
      <c r="A148" s="291">
        <v>3</v>
      </c>
      <c r="B148" s="361" t="s">
        <v>3500</v>
      </c>
      <c r="C148" s="300">
        <v>22</v>
      </c>
      <c r="D148" s="300">
        <v>40</v>
      </c>
      <c r="E148" s="293" t="s">
        <v>3501</v>
      </c>
      <c r="F148" s="363" t="s">
        <v>3502</v>
      </c>
      <c r="G148" s="244" t="s">
        <v>3503</v>
      </c>
      <c r="H148" s="293" t="s">
        <v>3504</v>
      </c>
      <c r="I148" s="293" t="s">
        <v>3505</v>
      </c>
      <c r="J148" s="302" t="s">
        <v>3506</v>
      </c>
      <c r="K148" s="298" t="s">
        <v>3507</v>
      </c>
      <c r="L148" s="298">
        <v>10</v>
      </c>
      <c r="M148" s="364" t="s">
        <v>3456</v>
      </c>
      <c r="N148" s="365" t="s">
        <v>3508</v>
      </c>
      <c r="O148" s="304"/>
      <c r="P148" s="304"/>
      <c r="Q148" s="304"/>
      <c r="R148" s="304"/>
      <c r="S148" s="304"/>
      <c r="T148" s="304"/>
      <c r="U148" s="304"/>
      <c r="V148" s="304"/>
      <c r="W148" s="304"/>
      <c r="X148" s="304"/>
      <c r="Y148" s="304"/>
      <c r="Z148" s="304"/>
      <c r="AA148" s="304"/>
      <c r="AB148" s="304"/>
      <c r="AC148" s="304"/>
      <c r="AD148" s="304"/>
      <c r="AE148" s="304"/>
      <c r="AF148" s="304"/>
      <c r="AG148" s="304"/>
      <c r="AH148" s="304"/>
      <c r="AI148" s="304"/>
      <c r="AJ148" s="304"/>
      <c r="AK148" s="304"/>
    </row>
    <row r="149" spans="1:37" s="129" customFormat="1" ht="35.1" customHeight="1">
      <c r="A149" s="131"/>
      <c r="B149" s="366" t="s">
        <v>592</v>
      </c>
      <c r="C149" s="329">
        <f>362+650+424+91+11+63+55+20</f>
        <v>1676</v>
      </c>
      <c r="D149" s="329"/>
      <c r="E149" s="367"/>
      <c r="F149" s="329"/>
      <c r="G149" s="171"/>
      <c r="H149" s="247"/>
      <c r="I149" s="247"/>
      <c r="J149" s="329"/>
      <c r="K149" s="131"/>
      <c r="L149" s="131"/>
      <c r="M149" s="168"/>
      <c r="N149" s="329"/>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row>
    <row r="150" spans="1:37" s="368" customFormat="1" ht="25.5" customHeight="1">
      <c r="G150" s="369"/>
      <c r="M150" s="370"/>
      <c r="N150" s="371"/>
      <c r="O150" s="128"/>
      <c r="P150" s="128"/>
      <c r="Q150" s="128"/>
      <c r="R150" s="128"/>
      <c r="S150" s="128"/>
      <c r="T150" s="128"/>
      <c r="U150" s="128"/>
      <c r="V150" s="128"/>
      <c r="W150" s="128"/>
      <c r="X150" s="128"/>
      <c r="Y150" s="128"/>
      <c r="Z150" s="128"/>
      <c r="AA150" s="128"/>
      <c r="AB150" s="128"/>
      <c r="AC150" s="128"/>
      <c r="AD150" s="128"/>
      <c r="AE150" s="128"/>
      <c r="AF150" s="128"/>
      <c r="AG150" s="128"/>
      <c r="AH150" s="128"/>
      <c r="AI150" s="128"/>
      <c r="AJ150" s="128"/>
      <c r="AK150" s="128"/>
    </row>
    <row r="151" spans="1:37" s="368" customFormat="1" ht="25.5" customHeight="1">
      <c r="G151" s="369"/>
      <c r="M151" s="370"/>
      <c r="N151" s="371"/>
      <c r="O151" s="128"/>
      <c r="P151" s="128"/>
      <c r="Q151" s="128"/>
      <c r="R151" s="128"/>
      <c r="S151" s="128"/>
      <c r="T151" s="128"/>
      <c r="U151" s="128"/>
      <c r="V151" s="128"/>
      <c r="W151" s="128"/>
      <c r="X151" s="128"/>
      <c r="Y151" s="128"/>
      <c r="Z151" s="128"/>
      <c r="AA151" s="128"/>
      <c r="AB151" s="128"/>
      <c r="AC151" s="128"/>
      <c r="AD151" s="128"/>
      <c r="AE151" s="128"/>
      <c r="AF151" s="128"/>
      <c r="AG151" s="128"/>
      <c r="AH151" s="128"/>
      <c r="AI151" s="128"/>
      <c r="AJ151" s="128"/>
      <c r="AK151" s="128"/>
    </row>
    <row r="152" spans="1:37" s="372" customFormat="1" ht="27" hidden="1" customHeight="1">
      <c r="B152" s="697" t="s">
        <v>2411</v>
      </c>
      <c r="C152" s="697"/>
      <c r="D152" s="697"/>
      <c r="E152" s="697"/>
      <c r="M152" s="373"/>
      <c r="N152" s="374"/>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5"/>
    </row>
    <row r="153" spans="1:37" s="372" customFormat="1" ht="26.25" hidden="1" customHeight="1">
      <c r="B153" s="697" t="s">
        <v>2199</v>
      </c>
      <c r="C153" s="697"/>
      <c r="D153" s="697"/>
      <c r="E153" s="697"/>
      <c r="M153" s="373"/>
      <c r="N153" s="374"/>
      <c r="O153" s="375"/>
      <c r="P153" s="375"/>
      <c r="Q153" s="375"/>
      <c r="R153" s="375"/>
      <c r="S153" s="375"/>
      <c r="T153" s="375"/>
      <c r="U153" s="375"/>
      <c r="V153" s="375"/>
      <c r="W153" s="375"/>
      <c r="X153" s="375"/>
      <c r="Y153" s="375"/>
      <c r="Z153" s="375"/>
      <c r="AA153" s="375"/>
      <c r="AB153" s="375"/>
      <c r="AC153" s="375"/>
      <c r="AD153" s="375"/>
      <c r="AE153" s="375"/>
      <c r="AF153" s="375"/>
      <c r="AG153" s="375"/>
      <c r="AH153" s="375"/>
      <c r="AI153" s="375"/>
      <c r="AJ153" s="375"/>
      <c r="AK153" s="375"/>
    </row>
    <row r="154" spans="1:37" s="180" customFormat="1" ht="25.5" hidden="1" customHeight="1">
      <c r="B154" s="693"/>
      <c r="C154" s="693"/>
      <c r="D154" s="693"/>
      <c r="E154" s="693"/>
      <c r="M154" s="376"/>
      <c r="N154" s="377"/>
      <c r="O154" s="176"/>
      <c r="P154" s="176"/>
      <c r="Q154" s="176"/>
      <c r="R154" s="176"/>
      <c r="S154" s="176"/>
      <c r="T154" s="176"/>
      <c r="U154" s="176"/>
      <c r="V154" s="176"/>
      <c r="W154" s="176"/>
      <c r="X154" s="176"/>
      <c r="Y154" s="176"/>
      <c r="Z154" s="176"/>
      <c r="AA154" s="176"/>
      <c r="AB154" s="176"/>
      <c r="AC154" s="176"/>
      <c r="AD154" s="176"/>
      <c r="AE154" s="176"/>
      <c r="AF154" s="176"/>
      <c r="AG154" s="176"/>
      <c r="AH154" s="176"/>
      <c r="AI154" s="176"/>
      <c r="AJ154" s="176"/>
      <c r="AK154" s="176"/>
    </row>
    <row r="155" spans="1:37" s="180" customFormat="1" ht="25.5" hidden="1" customHeight="1">
      <c r="M155" s="376"/>
      <c r="N155" s="377"/>
      <c r="O155" s="176"/>
      <c r="P155" s="176"/>
      <c r="Q155" s="176"/>
      <c r="R155" s="176"/>
      <c r="S155" s="176"/>
      <c r="T155" s="176"/>
      <c r="U155" s="176"/>
      <c r="V155" s="176"/>
      <c r="W155" s="176"/>
      <c r="X155" s="176"/>
      <c r="Y155" s="176"/>
      <c r="Z155" s="176"/>
      <c r="AA155" s="176"/>
      <c r="AB155" s="176"/>
      <c r="AC155" s="176"/>
      <c r="AD155" s="176"/>
      <c r="AE155" s="176"/>
      <c r="AF155" s="176"/>
      <c r="AG155" s="176"/>
      <c r="AH155" s="176"/>
      <c r="AI155" s="176"/>
      <c r="AJ155" s="176"/>
      <c r="AK155" s="176"/>
    </row>
    <row r="156" spans="1:37" s="368" customFormat="1" ht="35.1" customHeight="1">
      <c r="B156" s="378" t="s">
        <v>2588</v>
      </c>
      <c r="C156" s="378">
        <f>22+60+25+9+3+1</f>
        <v>120</v>
      </c>
      <c r="G156" s="369"/>
      <c r="M156" s="370"/>
      <c r="N156" s="371"/>
      <c r="O156" s="128"/>
      <c r="P156" s="128"/>
      <c r="Q156" s="128"/>
      <c r="R156" s="128"/>
      <c r="S156" s="128"/>
      <c r="T156" s="128"/>
      <c r="U156" s="128"/>
      <c r="V156" s="128"/>
      <c r="W156" s="128"/>
      <c r="X156" s="128"/>
      <c r="Y156" s="128"/>
      <c r="Z156" s="128"/>
      <c r="AA156" s="128"/>
      <c r="AB156" s="128"/>
      <c r="AC156" s="128"/>
      <c r="AD156" s="128"/>
      <c r="AE156" s="128"/>
      <c r="AF156" s="128"/>
      <c r="AG156" s="128"/>
      <c r="AH156" s="128"/>
      <c r="AI156" s="128"/>
      <c r="AJ156" s="128"/>
      <c r="AK156" s="128"/>
    </row>
    <row r="157" spans="1:37" s="368" customFormat="1" ht="35.1" customHeight="1">
      <c r="B157" s="372" t="s">
        <v>2589</v>
      </c>
      <c r="C157" s="378">
        <f>362+729+424+91+11+63+55+20</f>
        <v>1755</v>
      </c>
      <c r="G157" s="369"/>
      <c r="M157" s="370"/>
      <c r="N157" s="371"/>
      <c r="O157" s="128"/>
      <c r="P157" s="128"/>
      <c r="Q157" s="128"/>
      <c r="R157" s="128"/>
      <c r="S157" s="128"/>
      <c r="T157" s="128"/>
      <c r="U157" s="128"/>
      <c r="V157" s="128"/>
      <c r="W157" s="128"/>
      <c r="X157" s="128"/>
      <c r="Y157" s="128"/>
      <c r="Z157" s="128"/>
      <c r="AA157" s="128"/>
      <c r="AB157" s="128"/>
      <c r="AC157" s="128"/>
      <c r="AD157" s="128"/>
      <c r="AE157" s="128"/>
      <c r="AF157" s="128"/>
      <c r="AG157" s="128"/>
      <c r="AH157" s="128"/>
      <c r="AI157" s="128"/>
      <c r="AJ157" s="128"/>
      <c r="AK157" s="128"/>
    </row>
    <row r="158" spans="1:37" s="368" customFormat="1" ht="35.1" customHeight="1">
      <c r="B158" s="378" t="s">
        <v>2590</v>
      </c>
      <c r="C158" s="378">
        <f>494+869+424+106+13+127+73+38</f>
        <v>2144</v>
      </c>
      <c r="G158" s="369"/>
      <c r="M158" s="370"/>
      <c r="N158" s="371"/>
      <c r="O158" s="128"/>
      <c r="P158" s="128"/>
      <c r="Q158" s="128"/>
      <c r="R158" s="128"/>
      <c r="S158" s="128"/>
      <c r="T158" s="128"/>
      <c r="U158" s="128"/>
      <c r="V158" s="128"/>
      <c r="W158" s="128"/>
      <c r="X158" s="128"/>
      <c r="Y158" s="128"/>
      <c r="Z158" s="128"/>
      <c r="AA158" s="128"/>
      <c r="AB158" s="128"/>
      <c r="AC158" s="128"/>
      <c r="AD158" s="128"/>
      <c r="AE158" s="128"/>
      <c r="AF158" s="128"/>
      <c r="AG158" s="128"/>
      <c r="AH158" s="128"/>
      <c r="AI158" s="128"/>
      <c r="AJ158" s="128"/>
      <c r="AK158" s="128"/>
    </row>
    <row r="159" spans="1:37" s="379" customFormat="1" ht="45.75" customHeight="1">
      <c r="B159" s="380" t="s">
        <v>3309</v>
      </c>
      <c r="C159" s="380"/>
      <c r="D159" s="380"/>
      <c r="E159" s="380"/>
      <c r="F159" s="380"/>
      <c r="G159" s="381"/>
      <c r="M159" s="382"/>
      <c r="N159" s="383"/>
      <c r="O159" s="384"/>
      <c r="P159" s="384"/>
      <c r="Q159" s="384"/>
      <c r="R159" s="384"/>
      <c r="S159" s="384"/>
      <c r="T159" s="384"/>
      <c r="U159" s="384"/>
      <c r="V159" s="384"/>
      <c r="W159" s="384"/>
      <c r="X159" s="384"/>
      <c r="Y159" s="384"/>
      <c r="Z159" s="384"/>
      <c r="AA159" s="384"/>
      <c r="AB159" s="384"/>
      <c r="AC159" s="384"/>
      <c r="AD159" s="384"/>
      <c r="AE159" s="384"/>
      <c r="AF159" s="384"/>
      <c r="AG159" s="384"/>
      <c r="AH159" s="384"/>
      <c r="AI159" s="384"/>
      <c r="AJ159" s="384"/>
      <c r="AK159" s="384"/>
    </row>
    <row r="160" spans="1:37" s="368" customFormat="1" ht="35.1" customHeight="1">
      <c r="G160" s="369"/>
      <c r="M160" s="370"/>
      <c r="N160" s="371"/>
      <c r="O160" s="128"/>
      <c r="P160" s="128"/>
      <c r="Q160" s="128"/>
      <c r="R160" s="128"/>
      <c r="S160" s="128"/>
      <c r="T160" s="128"/>
      <c r="U160" s="128"/>
      <c r="V160" s="128"/>
      <c r="W160" s="128"/>
      <c r="X160" s="128"/>
      <c r="Y160" s="128"/>
      <c r="Z160" s="128"/>
      <c r="AA160" s="128"/>
      <c r="AB160" s="128"/>
      <c r="AC160" s="128"/>
      <c r="AD160" s="128"/>
      <c r="AE160" s="128"/>
      <c r="AF160" s="128"/>
      <c r="AG160" s="128"/>
      <c r="AH160" s="128"/>
      <c r="AI160" s="128"/>
      <c r="AJ160" s="128"/>
      <c r="AK160" s="128"/>
    </row>
    <row r="161" spans="7:37" s="385" customFormat="1" ht="35.1" customHeight="1">
      <c r="G161" s="386"/>
      <c r="M161" s="387"/>
      <c r="N161" s="388"/>
      <c r="O161" s="389"/>
      <c r="P161" s="389"/>
      <c r="Q161" s="389"/>
      <c r="R161" s="389"/>
      <c r="S161" s="389"/>
      <c r="T161" s="389"/>
      <c r="U161" s="389"/>
      <c r="V161" s="389"/>
      <c r="W161" s="389"/>
      <c r="X161" s="389"/>
      <c r="Y161" s="389"/>
      <c r="Z161" s="389"/>
      <c r="AA161" s="389"/>
      <c r="AB161" s="389"/>
      <c r="AC161" s="389"/>
      <c r="AD161" s="389"/>
      <c r="AE161" s="389"/>
      <c r="AF161" s="389"/>
      <c r="AG161" s="389"/>
      <c r="AH161" s="389"/>
      <c r="AI161" s="389"/>
      <c r="AJ161" s="389"/>
      <c r="AK161" s="389"/>
    </row>
    <row r="162" spans="7:37" s="385" customFormat="1" ht="35.1" customHeight="1">
      <c r="G162" s="386"/>
      <c r="M162" s="387"/>
      <c r="N162" s="388"/>
      <c r="O162" s="389"/>
      <c r="P162" s="389"/>
      <c r="Q162" s="389"/>
      <c r="R162" s="389"/>
      <c r="S162" s="389"/>
      <c r="T162" s="389"/>
      <c r="U162" s="389"/>
      <c r="V162" s="389"/>
      <c r="W162" s="389"/>
      <c r="X162" s="389"/>
      <c r="Y162" s="389"/>
      <c r="Z162" s="389"/>
      <c r="AA162" s="389"/>
      <c r="AB162" s="389"/>
      <c r="AC162" s="389"/>
      <c r="AD162" s="389"/>
      <c r="AE162" s="389"/>
      <c r="AF162" s="389"/>
      <c r="AG162" s="389"/>
      <c r="AH162" s="389"/>
      <c r="AI162" s="389"/>
      <c r="AJ162" s="389"/>
      <c r="AK162" s="389"/>
    </row>
    <row r="163" spans="7:37" s="385" customFormat="1" ht="35.1" customHeight="1">
      <c r="G163" s="386"/>
      <c r="M163" s="387"/>
      <c r="N163" s="388"/>
      <c r="O163" s="389"/>
      <c r="P163" s="389"/>
      <c r="Q163" s="389"/>
      <c r="R163" s="389"/>
      <c r="S163" s="389"/>
      <c r="T163" s="389"/>
      <c r="U163" s="389"/>
      <c r="V163" s="389"/>
      <c r="W163" s="389"/>
      <c r="X163" s="389"/>
      <c r="Y163" s="389"/>
      <c r="Z163" s="389"/>
      <c r="AA163" s="389"/>
      <c r="AB163" s="389"/>
      <c r="AC163" s="389"/>
      <c r="AD163" s="389"/>
      <c r="AE163" s="389"/>
      <c r="AF163" s="389"/>
      <c r="AG163" s="389"/>
      <c r="AH163" s="389"/>
      <c r="AI163" s="389"/>
      <c r="AJ163" s="389"/>
      <c r="AK163" s="389"/>
    </row>
    <row r="164" spans="7:37" s="385" customFormat="1" ht="35.1" customHeight="1">
      <c r="G164" s="386"/>
      <c r="M164" s="387"/>
      <c r="N164" s="388"/>
      <c r="O164" s="389"/>
      <c r="P164" s="389"/>
      <c r="Q164" s="389"/>
      <c r="R164" s="389"/>
      <c r="S164" s="389"/>
      <c r="T164" s="389"/>
      <c r="U164" s="389"/>
      <c r="V164" s="389"/>
      <c r="W164" s="389"/>
      <c r="X164" s="389"/>
      <c r="Y164" s="389"/>
      <c r="Z164" s="389"/>
      <c r="AA164" s="389"/>
      <c r="AB164" s="389"/>
      <c r="AC164" s="389"/>
      <c r="AD164" s="389"/>
      <c r="AE164" s="389"/>
      <c r="AF164" s="389"/>
      <c r="AG164" s="389"/>
      <c r="AH164" s="389"/>
      <c r="AI164" s="389"/>
      <c r="AJ164" s="389"/>
      <c r="AK164" s="389"/>
    </row>
    <row r="165" spans="7:37" s="385" customFormat="1" ht="35.1" customHeight="1">
      <c r="G165" s="386"/>
      <c r="M165" s="387"/>
      <c r="N165" s="388"/>
      <c r="O165" s="389"/>
      <c r="P165" s="389"/>
      <c r="Q165" s="389"/>
      <c r="R165" s="389"/>
      <c r="S165" s="389"/>
      <c r="T165" s="389"/>
      <c r="U165" s="389"/>
      <c r="V165" s="389"/>
      <c r="W165" s="389"/>
      <c r="X165" s="389"/>
      <c r="Y165" s="389"/>
      <c r="Z165" s="389"/>
      <c r="AA165" s="389"/>
      <c r="AB165" s="389"/>
      <c r="AC165" s="389"/>
      <c r="AD165" s="389"/>
      <c r="AE165" s="389"/>
      <c r="AF165" s="389"/>
      <c r="AG165" s="389"/>
      <c r="AH165" s="389"/>
      <c r="AI165" s="389"/>
      <c r="AJ165" s="389"/>
      <c r="AK165" s="389"/>
    </row>
    <row r="166" spans="7:37" s="385" customFormat="1" ht="35.1" customHeight="1">
      <c r="G166" s="386"/>
      <c r="M166" s="387"/>
      <c r="N166" s="388"/>
      <c r="O166" s="389"/>
      <c r="P166" s="389"/>
      <c r="Q166" s="389"/>
      <c r="R166" s="389"/>
      <c r="S166" s="389"/>
      <c r="T166" s="389"/>
      <c r="U166" s="389"/>
      <c r="V166" s="389"/>
      <c r="W166" s="389"/>
      <c r="X166" s="389"/>
      <c r="Y166" s="389"/>
      <c r="Z166" s="389"/>
      <c r="AA166" s="389"/>
      <c r="AB166" s="389"/>
      <c r="AC166" s="389"/>
      <c r="AD166" s="389"/>
      <c r="AE166" s="389"/>
      <c r="AF166" s="389"/>
      <c r="AG166" s="389"/>
      <c r="AH166" s="389"/>
      <c r="AI166" s="389"/>
      <c r="AJ166" s="389"/>
      <c r="AK166" s="389"/>
    </row>
    <row r="167" spans="7:37" s="385" customFormat="1" ht="35.1" customHeight="1">
      <c r="G167" s="386"/>
      <c r="M167" s="387"/>
      <c r="N167" s="388"/>
      <c r="O167" s="389"/>
      <c r="P167" s="389"/>
      <c r="Q167" s="389"/>
      <c r="R167" s="389"/>
      <c r="S167" s="389"/>
      <c r="T167" s="389"/>
      <c r="U167" s="389"/>
      <c r="V167" s="389"/>
      <c r="W167" s="389"/>
      <c r="X167" s="389"/>
      <c r="Y167" s="389"/>
      <c r="Z167" s="389"/>
      <c r="AA167" s="389"/>
      <c r="AB167" s="389"/>
      <c r="AC167" s="389"/>
      <c r="AD167" s="389"/>
      <c r="AE167" s="389"/>
      <c r="AF167" s="389"/>
      <c r="AG167" s="389"/>
      <c r="AH167" s="389"/>
      <c r="AI167" s="389"/>
      <c r="AJ167" s="389"/>
      <c r="AK167" s="389"/>
    </row>
    <row r="168" spans="7:37" s="385" customFormat="1" ht="35.1" customHeight="1">
      <c r="G168" s="386"/>
      <c r="M168" s="387"/>
      <c r="N168" s="388"/>
      <c r="O168" s="389"/>
      <c r="P168" s="389"/>
      <c r="Q168" s="389"/>
      <c r="R168" s="389"/>
      <c r="S168" s="389"/>
      <c r="T168" s="389"/>
      <c r="U168" s="389"/>
      <c r="V168" s="389"/>
      <c r="W168" s="389"/>
      <c r="X168" s="389"/>
      <c r="Y168" s="389"/>
      <c r="Z168" s="389"/>
      <c r="AA168" s="389"/>
      <c r="AB168" s="389"/>
      <c r="AC168" s="389"/>
      <c r="AD168" s="389"/>
      <c r="AE168" s="389"/>
      <c r="AF168" s="389"/>
      <c r="AG168" s="389"/>
      <c r="AH168" s="389"/>
      <c r="AI168" s="389"/>
      <c r="AJ168" s="389"/>
      <c r="AK168" s="389"/>
    </row>
    <row r="169" spans="7:37" s="385" customFormat="1" ht="35.1" customHeight="1">
      <c r="G169" s="386"/>
      <c r="M169" s="387"/>
      <c r="N169" s="388"/>
      <c r="O169" s="389"/>
      <c r="P169" s="389"/>
      <c r="Q169" s="389"/>
      <c r="R169" s="389"/>
      <c r="S169" s="389"/>
      <c r="T169" s="389"/>
      <c r="U169" s="389"/>
      <c r="V169" s="389"/>
      <c r="W169" s="389"/>
      <c r="X169" s="389"/>
      <c r="Y169" s="389"/>
      <c r="Z169" s="389"/>
      <c r="AA169" s="389"/>
      <c r="AB169" s="389"/>
      <c r="AC169" s="389"/>
      <c r="AD169" s="389"/>
      <c r="AE169" s="389"/>
      <c r="AF169" s="389"/>
      <c r="AG169" s="389"/>
      <c r="AH169" s="389"/>
      <c r="AI169" s="389"/>
      <c r="AJ169" s="389"/>
      <c r="AK169" s="389"/>
    </row>
    <row r="170" spans="7:37" s="385" customFormat="1" ht="35.1" customHeight="1">
      <c r="G170" s="386"/>
      <c r="M170" s="387"/>
      <c r="N170" s="388"/>
      <c r="O170" s="389"/>
      <c r="P170" s="389"/>
      <c r="Q170" s="389"/>
      <c r="R170" s="389"/>
      <c r="S170" s="389"/>
      <c r="T170" s="389"/>
      <c r="U170" s="389"/>
      <c r="V170" s="389"/>
      <c r="W170" s="389"/>
      <c r="X170" s="389"/>
      <c r="Y170" s="389"/>
      <c r="Z170" s="389"/>
      <c r="AA170" s="389"/>
      <c r="AB170" s="389"/>
      <c r="AC170" s="389"/>
      <c r="AD170" s="389"/>
      <c r="AE170" s="389"/>
      <c r="AF170" s="389"/>
      <c r="AG170" s="389"/>
      <c r="AH170" s="389"/>
      <c r="AI170" s="389"/>
      <c r="AJ170" s="389"/>
      <c r="AK170" s="389"/>
    </row>
    <row r="171" spans="7:37" s="385" customFormat="1" ht="35.1" customHeight="1">
      <c r="G171" s="386"/>
      <c r="M171" s="387"/>
      <c r="N171" s="388"/>
      <c r="O171" s="389"/>
      <c r="P171" s="389"/>
      <c r="Q171" s="389"/>
      <c r="R171" s="389"/>
      <c r="S171" s="389"/>
      <c r="T171" s="389"/>
      <c r="U171" s="389"/>
      <c r="V171" s="389"/>
      <c r="W171" s="389"/>
      <c r="X171" s="389"/>
      <c r="Y171" s="389"/>
      <c r="Z171" s="389"/>
      <c r="AA171" s="389"/>
      <c r="AB171" s="389"/>
      <c r="AC171" s="389"/>
      <c r="AD171" s="389"/>
      <c r="AE171" s="389"/>
      <c r="AF171" s="389"/>
      <c r="AG171" s="389"/>
      <c r="AH171" s="389"/>
      <c r="AI171" s="389"/>
      <c r="AJ171" s="389"/>
      <c r="AK171" s="389"/>
    </row>
    <row r="172" spans="7:37" s="385" customFormat="1" ht="35.1" customHeight="1">
      <c r="G172" s="386"/>
      <c r="M172" s="387"/>
      <c r="N172" s="388"/>
      <c r="O172" s="389"/>
      <c r="P172" s="389"/>
      <c r="Q172" s="389"/>
      <c r="R172" s="389"/>
      <c r="S172" s="389"/>
      <c r="T172" s="389"/>
      <c r="U172" s="389"/>
      <c r="V172" s="389"/>
      <c r="W172" s="389"/>
      <c r="X172" s="389"/>
      <c r="Y172" s="389"/>
      <c r="Z172" s="389"/>
      <c r="AA172" s="389"/>
      <c r="AB172" s="389"/>
      <c r="AC172" s="389"/>
      <c r="AD172" s="389"/>
      <c r="AE172" s="389"/>
      <c r="AF172" s="389"/>
      <c r="AG172" s="389"/>
      <c r="AH172" s="389"/>
      <c r="AI172" s="389"/>
      <c r="AJ172" s="389"/>
      <c r="AK172" s="389"/>
    </row>
    <row r="173" spans="7:37" s="385" customFormat="1" ht="35.1" customHeight="1">
      <c r="G173" s="386"/>
      <c r="M173" s="387"/>
      <c r="N173" s="388"/>
      <c r="O173" s="389"/>
      <c r="P173" s="389"/>
      <c r="Q173" s="389"/>
      <c r="R173" s="389"/>
      <c r="S173" s="389"/>
      <c r="T173" s="389"/>
      <c r="U173" s="389"/>
      <c r="V173" s="389"/>
      <c r="W173" s="389"/>
      <c r="X173" s="389"/>
      <c r="Y173" s="389"/>
      <c r="Z173" s="389"/>
      <c r="AA173" s="389"/>
      <c r="AB173" s="389"/>
      <c r="AC173" s="389"/>
      <c r="AD173" s="389"/>
      <c r="AE173" s="389"/>
      <c r="AF173" s="389"/>
      <c r="AG173" s="389"/>
      <c r="AH173" s="389"/>
      <c r="AI173" s="389"/>
      <c r="AJ173" s="389"/>
      <c r="AK173" s="389"/>
    </row>
    <row r="174" spans="7:37" s="385" customFormat="1" ht="35.1" customHeight="1">
      <c r="G174" s="386"/>
      <c r="M174" s="387"/>
      <c r="N174" s="388"/>
      <c r="O174" s="389"/>
      <c r="P174" s="389"/>
      <c r="Q174" s="389"/>
      <c r="R174" s="389"/>
      <c r="S174" s="389"/>
      <c r="T174" s="389"/>
      <c r="U174" s="389"/>
      <c r="V174" s="389"/>
      <c r="W174" s="389"/>
      <c r="X174" s="389"/>
      <c r="Y174" s="389"/>
      <c r="Z174" s="389"/>
      <c r="AA174" s="389"/>
      <c r="AB174" s="389"/>
      <c r="AC174" s="389"/>
      <c r="AD174" s="389"/>
      <c r="AE174" s="389"/>
      <c r="AF174" s="389"/>
      <c r="AG174" s="389"/>
      <c r="AH174" s="389"/>
      <c r="AI174" s="389"/>
      <c r="AJ174" s="389"/>
      <c r="AK174" s="389"/>
    </row>
    <row r="175" spans="7:37" s="385" customFormat="1" ht="35.1" customHeight="1">
      <c r="G175" s="386"/>
      <c r="M175" s="387"/>
      <c r="N175" s="388"/>
      <c r="O175" s="389"/>
      <c r="P175" s="389"/>
      <c r="Q175" s="389"/>
      <c r="R175" s="389"/>
      <c r="S175" s="389"/>
      <c r="T175" s="389"/>
      <c r="U175" s="389"/>
      <c r="V175" s="389"/>
      <c r="W175" s="389"/>
      <c r="X175" s="389"/>
      <c r="Y175" s="389"/>
      <c r="Z175" s="389"/>
      <c r="AA175" s="389"/>
      <c r="AB175" s="389"/>
      <c r="AC175" s="389"/>
      <c r="AD175" s="389"/>
      <c r="AE175" s="389"/>
      <c r="AF175" s="389"/>
      <c r="AG175" s="389"/>
      <c r="AH175" s="389"/>
      <c r="AI175" s="389"/>
      <c r="AJ175" s="389"/>
      <c r="AK175" s="389"/>
    </row>
    <row r="176" spans="7:37" s="385" customFormat="1" ht="35.1" customHeight="1">
      <c r="G176" s="386"/>
      <c r="M176" s="387"/>
      <c r="N176" s="388"/>
      <c r="O176" s="389"/>
      <c r="P176" s="389"/>
      <c r="Q176" s="389"/>
      <c r="R176" s="389"/>
      <c r="S176" s="389"/>
      <c r="T176" s="389"/>
      <c r="U176" s="389"/>
      <c r="V176" s="389"/>
      <c r="W176" s="389"/>
      <c r="X176" s="389"/>
      <c r="Y176" s="389"/>
      <c r="Z176" s="389"/>
      <c r="AA176" s="389"/>
      <c r="AB176" s="389"/>
      <c r="AC176" s="389"/>
      <c r="AD176" s="389"/>
      <c r="AE176" s="389"/>
      <c r="AF176" s="389"/>
      <c r="AG176" s="389"/>
      <c r="AH176" s="389"/>
      <c r="AI176" s="389"/>
      <c r="AJ176" s="389"/>
      <c r="AK176" s="389"/>
    </row>
    <row r="177" spans="7:37" s="385" customFormat="1" ht="35.1" customHeight="1">
      <c r="G177" s="386"/>
      <c r="M177" s="387"/>
      <c r="N177" s="388"/>
      <c r="O177" s="389"/>
      <c r="P177" s="389"/>
      <c r="Q177" s="389"/>
      <c r="R177" s="389"/>
      <c r="S177" s="389"/>
      <c r="T177" s="389"/>
      <c r="U177" s="389"/>
      <c r="V177" s="389"/>
      <c r="W177" s="389"/>
      <c r="X177" s="389"/>
      <c r="Y177" s="389"/>
      <c r="Z177" s="389"/>
      <c r="AA177" s="389"/>
      <c r="AB177" s="389"/>
      <c r="AC177" s="389"/>
      <c r="AD177" s="389"/>
      <c r="AE177" s="389"/>
      <c r="AF177" s="389"/>
      <c r="AG177" s="389"/>
      <c r="AH177" s="389"/>
      <c r="AI177" s="389"/>
      <c r="AJ177" s="389"/>
      <c r="AK177" s="389"/>
    </row>
    <row r="178" spans="7:37" s="385" customFormat="1" ht="35.1" customHeight="1">
      <c r="G178" s="386"/>
      <c r="M178" s="387"/>
      <c r="N178" s="388"/>
      <c r="O178" s="389"/>
      <c r="P178" s="389"/>
      <c r="Q178" s="389"/>
      <c r="R178" s="389"/>
      <c r="S178" s="389"/>
      <c r="T178" s="389"/>
      <c r="U178" s="389"/>
      <c r="V178" s="389"/>
      <c r="W178" s="389"/>
      <c r="X178" s="389"/>
      <c r="Y178" s="389"/>
      <c r="Z178" s="389"/>
      <c r="AA178" s="389"/>
      <c r="AB178" s="389"/>
      <c r="AC178" s="389"/>
      <c r="AD178" s="389"/>
      <c r="AE178" s="389"/>
      <c r="AF178" s="389"/>
      <c r="AG178" s="389"/>
      <c r="AH178" s="389"/>
      <c r="AI178" s="389"/>
      <c r="AJ178" s="389"/>
      <c r="AK178" s="389"/>
    </row>
    <row r="179" spans="7:37" s="385" customFormat="1" ht="35.1" customHeight="1">
      <c r="G179" s="386"/>
      <c r="M179" s="387"/>
      <c r="N179" s="388"/>
      <c r="O179" s="389"/>
      <c r="P179" s="389"/>
      <c r="Q179" s="389"/>
      <c r="R179" s="389"/>
      <c r="S179" s="389"/>
      <c r="T179" s="389"/>
      <c r="U179" s="389"/>
      <c r="V179" s="389"/>
      <c r="W179" s="389"/>
      <c r="X179" s="389"/>
      <c r="Y179" s="389"/>
      <c r="Z179" s="389"/>
      <c r="AA179" s="389"/>
      <c r="AB179" s="389"/>
      <c r="AC179" s="389"/>
      <c r="AD179" s="389"/>
      <c r="AE179" s="389"/>
      <c r="AF179" s="389"/>
      <c r="AG179" s="389"/>
      <c r="AH179" s="389"/>
      <c r="AI179" s="389"/>
      <c r="AJ179" s="389"/>
      <c r="AK179" s="389"/>
    </row>
    <row r="180" spans="7:37" customFormat="1" ht="35.1" customHeight="1">
      <c r="G180" s="390"/>
      <c r="M180" s="391"/>
      <c r="N180" s="392"/>
      <c r="O180" s="393"/>
      <c r="P180" s="393"/>
      <c r="Q180" s="393"/>
      <c r="R180" s="393"/>
      <c r="S180" s="393"/>
      <c r="T180" s="393"/>
      <c r="U180" s="393"/>
      <c r="V180" s="393"/>
      <c r="W180" s="393"/>
      <c r="X180" s="393"/>
      <c r="Y180" s="393"/>
      <c r="Z180" s="393"/>
      <c r="AA180" s="393"/>
      <c r="AB180" s="393"/>
      <c r="AC180" s="393"/>
      <c r="AD180" s="393"/>
      <c r="AE180" s="393"/>
      <c r="AF180" s="393"/>
      <c r="AG180" s="393"/>
      <c r="AH180" s="393"/>
      <c r="AI180" s="393"/>
      <c r="AJ180" s="393"/>
      <c r="AK180" s="393"/>
    </row>
    <row r="181" spans="7:37" customFormat="1" ht="35.1" customHeight="1">
      <c r="G181" s="390"/>
      <c r="M181" s="391"/>
      <c r="N181" s="392"/>
      <c r="O181" s="393"/>
      <c r="P181" s="393"/>
      <c r="Q181" s="393"/>
      <c r="R181" s="393"/>
      <c r="S181" s="393"/>
      <c r="T181" s="393"/>
      <c r="U181" s="393"/>
      <c r="V181" s="393"/>
      <c r="W181" s="393"/>
      <c r="X181" s="393"/>
      <c r="Y181" s="393"/>
      <c r="Z181" s="393"/>
      <c r="AA181" s="393"/>
      <c r="AB181" s="393"/>
      <c r="AC181" s="393"/>
      <c r="AD181" s="393"/>
      <c r="AE181" s="393"/>
      <c r="AF181" s="393"/>
      <c r="AG181" s="393"/>
      <c r="AH181" s="393"/>
      <c r="AI181" s="393"/>
      <c r="AJ181" s="393"/>
      <c r="AK181" s="393"/>
    </row>
    <row r="182" spans="7:37" customFormat="1" ht="35.1" customHeight="1">
      <c r="G182" s="390"/>
      <c r="M182" s="391"/>
      <c r="N182" s="392"/>
      <c r="O182" s="393"/>
      <c r="P182" s="393"/>
      <c r="Q182" s="393"/>
      <c r="R182" s="393"/>
      <c r="S182" s="393"/>
      <c r="T182" s="393"/>
      <c r="U182" s="393"/>
      <c r="V182" s="393"/>
      <c r="W182" s="393"/>
      <c r="X182" s="393"/>
      <c r="Y182" s="393"/>
      <c r="Z182" s="393"/>
      <c r="AA182" s="393"/>
      <c r="AB182" s="393"/>
      <c r="AC182" s="393"/>
      <c r="AD182" s="393"/>
      <c r="AE182" s="393"/>
      <c r="AF182" s="393"/>
      <c r="AG182" s="393"/>
      <c r="AH182" s="393"/>
      <c r="AI182" s="393"/>
      <c r="AJ182" s="393"/>
      <c r="AK182" s="393"/>
    </row>
    <row r="183" spans="7:37" customFormat="1" ht="35.1" customHeight="1">
      <c r="G183" s="390"/>
      <c r="M183" s="391"/>
      <c r="N183" s="392"/>
      <c r="O183" s="393"/>
      <c r="P183" s="393"/>
      <c r="Q183" s="393"/>
      <c r="R183" s="393"/>
      <c r="S183" s="393"/>
      <c r="T183" s="393"/>
      <c r="U183" s="393"/>
      <c r="V183" s="393"/>
      <c r="W183" s="393"/>
      <c r="X183" s="393"/>
      <c r="Y183" s="393"/>
      <c r="Z183" s="393"/>
      <c r="AA183" s="393"/>
      <c r="AB183" s="393"/>
      <c r="AC183" s="393"/>
      <c r="AD183" s="393"/>
      <c r="AE183" s="393"/>
      <c r="AF183" s="393"/>
      <c r="AG183" s="393"/>
      <c r="AH183" s="393"/>
      <c r="AI183" s="393"/>
      <c r="AJ183" s="393"/>
      <c r="AK183" s="393"/>
    </row>
    <row r="184" spans="7:37" customFormat="1" ht="35.1" customHeight="1">
      <c r="G184" s="390"/>
      <c r="M184" s="391"/>
      <c r="N184" s="392"/>
      <c r="O184" s="393"/>
      <c r="P184" s="393"/>
      <c r="Q184" s="393"/>
      <c r="R184" s="393"/>
      <c r="S184" s="393"/>
      <c r="T184" s="393"/>
      <c r="U184" s="393"/>
      <c r="V184" s="393"/>
      <c r="W184" s="393"/>
      <c r="X184" s="393"/>
      <c r="Y184" s="393"/>
      <c r="Z184" s="393"/>
      <c r="AA184" s="393"/>
      <c r="AB184" s="393"/>
      <c r="AC184" s="393"/>
      <c r="AD184" s="393"/>
      <c r="AE184" s="393"/>
      <c r="AF184" s="393"/>
      <c r="AG184" s="393"/>
      <c r="AH184" s="393"/>
      <c r="AI184" s="393"/>
      <c r="AJ184" s="393"/>
      <c r="AK184" s="393"/>
    </row>
    <row r="185" spans="7:37" customFormat="1" ht="35.1" customHeight="1">
      <c r="G185" s="390"/>
      <c r="M185" s="391"/>
      <c r="N185" s="392"/>
      <c r="O185" s="393"/>
      <c r="P185" s="393"/>
      <c r="Q185" s="393"/>
      <c r="R185" s="393"/>
      <c r="S185" s="393"/>
      <c r="T185" s="393"/>
      <c r="U185" s="393"/>
      <c r="V185" s="393"/>
      <c r="W185" s="393"/>
      <c r="X185" s="393"/>
      <c r="Y185" s="393"/>
      <c r="Z185" s="393"/>
      <c r="AA185" s="393"/>
      <c r="AB185" s="393"/>
      <c r="AC185" s="393"/>
      <c r="AD185" s="393"/>
      <c r="AE185" s="393"/>
      <c r="AF185" s="393"/>
      <c r="AG185" s="393"/>
      <c r="AH185" s="393"/>
      <c r="AI185" s="393"/>
      <c r="AJ185" s="393"/>
      <c r="AK185" s="393"/>
    </row>
    <row r="186" spans="7:37" customFormat="1" ht="35.1" customHeight="1">
      <c r="G186" s="390"/>
      <c r="M186" s="391"/>
      <c r="N186" s="392"/>
      <c r="O186" s="393"/>
      <c r="P186" s="393"/>
      <c r="Q186" s="393"/>
      <c r="R186" s="393"/>
      <c r="S186" s="393"/>
      <c r="T186" s="393"/>
      <c r="U186" s="393"/>
      <c r="V186" s="393"/>
      <c r="W186" s="393"/>
      <c r="X186" s="393"/>
      <c r="Y186" s="393"/>
      <c r="Z186" s="393"/>
      <c r="AA186" s="393"/>
      <c r="AB186" s="393"/>
      <c r="AC186" s="393"/>
      <c r="AD186" s="393"/>
      <c r="AE186" s="393"/>
      <c r="AF186" s="393"/>
      <c r="AG186" s="393"/>
      <c r="AH186" s="393"/>
      <c r="AI186" s="393"/>
      <c r="AJ186" s="393"/>
      <c r="AK186" s="393"/>
    </row>
    <row r="187" spans="7:37" customFormat="1" ht="35.1" customHeight="1">
      <c r="G187" s="390"/>
      <c r="M187" s="391"/>
      <c r="N187" s="392"/>
      <c r="O187" s="393"/>
      <c r="P187" s="393"/>
      <c r="Q187" s="393"/>
      <c r="R187" s="393"/>
      <c r="S187" s="393"/>
      <c r="T187" s="393"/>
      <c r="U187" s="393"/>
      <c r="V187" s="393"/>
      <c r="W187" s="393"/>
      <c r="X187" s="393"/>
      <c r="Y187" s="393"/>
      <c r="Z187" s="393"/>
      <c r="AA187" s="393"/>
      <c r="AB187" s="393"/>
      <c r="AC187" s="393"/>
      <c r="AD187" s="393"/>
      <c r="AE187" s="393"/>
      <c r="AF187" s="393"/>
      <c r="AG187" s="393"/>
      <c r="AH187" s="393"/>
      <c r="AI187" s="393"/>
      <c r="AJ187" s="393"/>
      <c r="AK187" s="393"/>
    </row>
    <row r="188" spans="7:37" customFormat="1" ht="35.1" customHeight="1">
      <c r="G188" s="390"/>
      <c r="M188" s="391"/>
      <c r="N188" s="392"/>
      <c r="O188" s="393"/>
      <c r="P188" s="393"/>
      <c r="Q188" s="393"/>
      <c r="R188" s="393"/>
      <c r="S188" s="393"/>
      <c r="T188" s="393"/>
      <c r="U188" s="393"/>
      <c r="V188" s="393"/>
      <c r="W188" s="393"/>
      <c r="X188" s="393"/>
      <c r="Y188" s="393"/>
      <c r="Z188" s="393"/>
      <c r="AA188" s="393"/>
      <c r="AB188" s="393"/>
      <c r="AC188" s="393"/>
      <c r="AD188" s="393"/>
      <c r="AE188" s="393"/>
      <c r="AF188" s="393"/>
      <c r="AG188" s="393"/>
      <c r="AH188" s="393"/>
      <c r="AI188" s="393"/>
      <c r="AJ188" s="393"/>
      <c r="AK188" s="393"/>
    </row>
    <row r="189" spans="7:37" customFormat="1" ht="35.1" customHeight="1">
      <c r="G189" s="390"/>
      <c r="M189" s="391"/>
      <c r="N189" s="392"/>
      <c r="O189" s="393"/>
      <c r="P189" s="393"/>
      <c r="Q189" s="393"/>
      <c r="R189" s="393"/>
      <c r="S189" s="393"/>
      <c r="T189" s="393"/>
      <c r="U189" s="393"/>
      <c r="V189" s="393"/>
      <c r="W189" s="393"/>
      <c r="X189" s="393"/>
      <c r="Y189" s="393"/>
      <c r="Z189" s="393"/>
      <c r="AA189" s="393"/>
      <c r="AB189" s="393"/>
      <c r="AC189" s="393"/>
      <c r="AD189" s="393"/>
      <c r="AE189" s="393"/>
      <c r="AF189" s="393"/>
      <c r="AG189" s="393"/>
      <c r="AH189" s="393"/>
      <c r="AI189" s="393"/>
      <c r="AJ189" s="393"/>
      <c r="AK189" s="393"/>
    </row>
    <row r="190" spans="7:37" customFormat="1" ht="35.1" customHeight="1">
      <c r="G190" s="390"/>
      <c r="M190" s="391"/>
      <c r="N190" s="392"/>
      <c r="O190" s="393"/>
      <c r="P190" s="393"/>
      <c r="Q190" s="393"/>
      <c r="R190" s="393"/>
      <c r="S190" s="393"/>
      <c r="T190" s="393"/>
      <c r="U190" s="393"/>
      <c r="V190" s="393"/>
      <c r="W190" s="393"/>
      <c r="X190" s="393"/>
      <c r="Y190" s="393"/>
      <c r="Z190" s="393"/>
      <c r="AA190" s="393"/>
      <c r="AB190" s="393"/>
      <c r="AC190" s="393"/>
      <c r="AD190" s="393"/>
      <c r="AE190" s="393"/>
      <c r="AF190" s="393"/>
      <c r="AG190" s="393"/>
      <c r="AH190" s="393"/>
      <c r="AI190" s="393"/>
      <c r="AJ190" s="393"/>
      <c r="AK190" s="393"/>
    </row>
    <row r="191" spans="7:37" customFormat="1" ht="35.1" customHeight="1">
      <c r="G191" s="390"/>
      <c r="M191" s="391"/>
      <c r="N191" s="392"/>
      <c r="O191" s="393"/>
      <c r="P191" s="393"/>
      <c r="Q191" s="393"/>
      <c r="R191" s="393"/>
      <c r="S191" s="393"/>
      <c r="T191" s="393"/>
      <c r="U191" s="393"/>
      <c r="V191" s="393"/>
      <c r="W191" s="393"/>
      <c r="X191" s="393"/>
      <c r="Y191" s="393"/>
      <c r="Z191" s="393"/>
      <c r="AA191" s="393"/>
      <c r="AB191" s="393"/>
      <c r="AC191" s="393"/>
      <c r="AD191" s="393"/>
      <c r="AE191" s="393"/>
      <c r="AF191" s="393"/>
      <c r="AG191" s="393"/>
      <c r="AH191" s="393"/>
      <c r="AI191" s="393"/>
      <c r="AJ191" s="393"/>
      <c r="AK191" s="393"/>
    </row>
    <row r="192" spans="7:37" customFormat="1" ht="35.1" customHeight="1">
      <c r="G192" s="390"/>
      <c r="M192" s="391"/>
      <c r="N192" s="392"/>
      <c r="O192" s="393"/>
      <c r="P192" s="393"/>
      <c r="Q192" s="393"/>
      <c r="R192" s="393"/>
      <c r="S192" s="393"/>
      <c r="T192" s="393"/>
      <c r="U192" s="393"/>
      <c r="V192" s="393"/>
      <c r="W192" s="393"/>
      <c r="X192" s="393"/>
      <c r="Y192" s="393"/>
      <c r="Z192" s="393"/>
      <c r="AA192" s="393"/>
      <c r="AB192" s="393"/>
      <c r="AC192" s="393"/>
      <c r="AD192" s="393"/>
      <c r="AE192" s="393"/>
      <c r="AF192" s="393"/>
      <c r="AG192" s="393"/>
      <c r="AH192" s="393"/>
      <c r="AI192" s="393"/>
      <c r="AJ192" s="393"/>
      <c r="AK192" s="393"/>
    </row>
    <row r="193" spans="7:37" customFormat="1" ht="35.1" customHeight="1">
      <c r="G193" s="390"/>
      <c r="M193" s="391"/>
      <c r="N193" s="392"/>
      <c r="O193" s="393"/>
      <c r="P193" s="393"/>
      <c r="Q193" s="393"/>
      <c r="R193" s="393"/>
      <c r="S193" s="393"/>
      <c r="T193" s="393"/>
      <c r="U193" s="393"/>
      <c r="V193" s="393"/>
      <c r="W193" s="393"/>
      <c r="X193" s="393"/>
      <c r="Y193" s="393"/>
      <c r="Z193" s="393"/>
      <c r="AA193" s="393"/>
      <c r="AB193" s="393"/>
      <c r="AC193" s="393"/>
      <c r="AD193" s="393"/>
      <c r="AE193" s="393"/>
      <c r="AF193" s="393"/>
      <c r="AG193" s="393"/>
      <c r="AH193" s="393"/>
      <c r="AI193" s="393"/>
      <c r="AJ193" s="393"/>
      <c r="AK193" s="393"/>
    </row>
    <row r="194" spans="7:37" customFormat="1" ht="35.1" customHeight="1">
      <c r="G194" s="390"/>
      <c r="M194" s="391"/>
      <c r="N194" s="392"/>
      <c r="O194" s="393"/>
      <c r="P194" s="393"/>
      <c r="Q194" s="393"/>
      <c r="R194" s="393"/>
      <c r="S194" s="393"/>
      <c r="T194" s="393"/>
      <c r="U194" s="393"/>
      <c r="V194" s="393"/>
      <c r="W194" s="393"/>
      <c r="X194" s="393"/>
      <c r="Y194" s="393"/>
      <c r="Z194" s="393"/>
      <c r="AA194" s="393"/>
      <c r="AB194" s="393"/>
      <c r="AC194" s="393"/>
      <c r="AD194" s="393"/>
      <c r="AE194" s="393"/>
      <c r="AF194" s="393"/>
      <c r="AG194" s="393"/>
      <c r="AH194" s="393"/>
      <c r="AI194" s="393"/>
      <c r="AJ194" s="393"/>
      <c r="AK194" s="393"/>
    </row>
    <row r="195" spans="7:37" customFormat="1" ht="35.1" customHeight="1">
      <c r="G195" s="390"/>
      <c r="M195" s="391"/>
      <c r="N195" s="392"/>
      <c r="O195" s="393"/>
      <c r="P195" s="393"/>
      <c r="Q195" s="393"/>
      <c r="R195" s="393"/>
      <c r="S195" s="393"/>
      <c r="T195" s="393"/>
      <c r="U195" s="393"/>
      <c r="V195" s="393"/>
      <c r="W195" s="393"/>
      <c r="X195" s="393"/>
      <c r="Y195" s="393"/>
      <c r="Z195" s="393"/>
      <c r="AA195" s="393"/>
      <c r="AB195" s="393"/>
      <c r="AC195" s="393"/>
      <c r="AD195" s="393"/>
      <c r="AE195" s="393"/>
      <c r="AF195" s="393"/>
      <c r="AG195" s="393"/>
      <c r="AH195" s="393"/>
      <c r="AI195" s="393"/>
      <c r="AJ195" s="393"/>
      <c r="AK195" s="393"/>
    </row>
    <row r="196" spans="7:37" customFormat="1" ht="35.1" customHeight="1">
      <c r="G196" s="390"/>
      <c r="M196" s="391"/>
      <c r="N196" s="392"/>
      <c r="O196" s="393"/>
      <c r="P196" s="393"/>
      <c r="Q196" s="393"/>
      <c r="R196" s="393"/>
      <c r="S196" s="393"/>
      <c r="T196" s="393"/>
      <c r="U196" s="393"/>
      <c r="V196" s="393"/>
      <c r="W196" s="393"/>
      <c r="X196" s="393"/>
      <c r="Y196" s="393"/>
      <c r="Z196" s="393"/>
      <c r="AA196" s="393"/>
      <c r="AB196" s="393"/>
      <c r="AC196" s="393"/>
      <c r="AD196" s="393"/>
      <c r="AE196" s="393"/>
      <c r="AF196" s="393"/>
      <c r="AG196" s="393"/>
      <c r="AH196" s="393"/>
      <c r="AI196" s="393"/>
      <c r="AJ196" s="393"/>
      <c r="AK196" s="393"/>
    </row>
    <row r="197" spans="7:37" customFormat="1" ht="35.1" customHeight="1">
      <c r="G197" s="390"/>
      <c r="M197" s="391"/>
      <c r="N197" s="392"/>
      <c r="O197" s="393"/>
      <c r="P197" s="393"/>
      <c r="Q197" s="393"/>
      <c r="R197" s="393"/>
      <c r="S197" s="393"/>
      <c r="T197" s="393"/>
      <c r="U197" s="393"/>
      <c r="V197" s="393"/>
      <c r="W197" s="393"/>
      <c r="X197" s="393"/>
      <c r="Y197" s="393"/>
      <c r="Z197" s="393"/>
      <c r="AA197" s="393"/>
      <c r="AB197" s="393"/>
      <c r="AC197" s="393"/>
      <c r="AD197" s="393"/>
      <c r="AE197" s="393"/>
      <c r="AF197" s="393"/>
      <c r="AG197" s="393"/>
      <c r="AH197" s="393"/>
      <c r="AI197" s="393"/>
      <c r="AJ197" s="393"/>
      <c r="AK197" s="393"/>
    </row>
    <row r="198" spans="7:37" customFormat="1" ht="35.1" customHeight="1">
      <c r="G198" s="390"/>
      <c r="M198" s="391"/>
      <c r="N198" s="392"/>
      <c r="O198" s="393"/>
      <c r="P198" s="393"/>
      <c r="Q198" s="393"/>
      <c r="R198" s="393"/>
      <c r="S198" s="393"/>
      <c r="T198" s="393"/>
      <c r="U198" s="393"/>
      <c r="V198" s="393"/>
      <c r="W198" s="393"/>
      <c r="X198" s="393"/>
      <c r="Y198" s="393"/>
      <c r="Z198" s="393"/>
      <c r="AA198" s="393"/>
      <c r="AB198" s="393"/>
      <c r="AC198" s="393"/>
      <c r="AD198" s="393"/>
      <c r="AE198" s="393"/>
      <c r="AF198" s="393"/>
      <c r="AG198" s="393"/>
      <c r="AH198" s="393"/>
      <c r="AI198" s="393"/>
      <c r="AJ198" s="393"/>
      <c r="AK198" s="393"/>
    </row>
    <row r="199" spans="7:37" customFormat="1" ht="35.1" customHeight="1">
      <c r="G199" s="390"/>
      <c r="M199" s="391"/>
      <c r="N199" s="392"/>
      <c r="O199" s="393"/>
      <c r="P199" s="393"/>
      <c r="Q199" s="393"/>
      <c r="R199" s="393"/>
      <c r="S199" s="393"/>
      <c r="T199" s="393"/>
      <c r="U199" s="393"/>
      <c r="V199" s="393"/>
      <c r="W199" s="393"/>
      <c r="X199" s="393"/>
      <c r="Y199" s="393"/>
      <c r="Z199" s="393"/>
      <c r="AA199" s="393"/>
      <c r="AB199" s="393"/>
      <c r="AC199" s="393"/>
      <c r="AD199" s="393"/>
      <c r="AE199" s="393"/>
      <c r="AF199" s="393"/>
      <c r="AG199" s="393"/>
      <c r="AH199" s="393"/>
      <c r="AI199" s="393"/>
      <c r="AJ199" s="393"/>
      <c r="AK199" s="393"/>
    </row>
    <row r="200" spans="7:37" customFormat="1" ht="35.1" customHeight="1">
      <c r="G200" s="390"/>
      <c r="M200" s="391"/>
      <c r="N200" s="392"/>
      <c r="O200" s="393"/>
      <c r="P200" s="393"/>
      <c r="Q200" s="393"/>
      <c r="R200" s="393"/>
      <c r="S200" s="393"/>
      <c r="T200" s="393"/>
      <c r="U200" s="393"/>
      <c r="V200" s="393"/>
      <c r="W200" s="393"/>
      <c r="X200" s="393"/>
      <c r="Y200" s="393"/>
      <c r="Z200" s="393"/>
      <c r="AA200" s="393"/>
      <c r="AB200" s="393"/>
      <c r="AC200" s="393"/>
      <c r="AD200" s="393"/>
      <c r="AE200" s="393"/>
      <c r="AF200" s="393"/>
      <c r="AG200" s="393"/>
      <c r="AH200" s="393"/>
      <c r="AI200" s="393"/>
      <c r="AJ200" s="393"/>
      <c r="AK200" s="393"/>
    </row>
    <row r="201" spans="7:37" customFormat="1" ht="35.1" customHeight="1">
      <c r="G201" s="390"/>
      <c r="M201" s="391"/>
      <c r="N201" s="392"/>
      <c r="O201" s="393"/>
      <c r="P201" s="393"/>
      <c r="Q201" s="393"/>
      <c r="R201" s="393"/>
      <c r="S201" s="393"/>
      <c r="T201" s="393"/>
      <c r="U201" s="393"/>
      <c r="V201" s="393"/>
      <c r="W201" s="393"/>
      <c r="X201" s="393"/>
      <c r="Y201" s="393"/>
      <c r="Z201" s="393"/>
      <c r="AA201" s="393"/>
      <c r="AB201" s="393"/>
      <c r="AC201" s="393"/>
      <c r="AD201" s="393"/>
      <c r="AE201" s="393"/>
      <c r="AF201" s="393"/>
      <c r="AG201" s="393"/>
      <c r="AH201" s="393"/>
      <c r="AI201" s="393"/>
      <c r="AJ201" s="393"/>
      <c r="AK201" s="393"/>
    </row>
    <row r="202" spans="7:37" customFormat="1" ht="35.1" customHeight="1">
      <c r="G202" s="390"/>
      <c r="M202" s="391"/>
      <c r="N202" s="392"/>
      <c r="O202" s="393"/>
      <c r="P202" s="393"/>
      <c r="Q202" s="393"/>
      <c r="R202" s="393"/>
      <c r="S202" s="393"/>
      <c r="T202" s="393"/>
      <c r="U202" s="393"/>
      <c r="V202" s="393"/>
      <c r="W202" s="393"/>
      <c r="X202" s="393"/>
      <c r="Y202" s="393"/>
      <c r="Z202" s="393"/>
      <c r="AA202" s="393"/>
      <c r="AB202" s="393"/>
      <c r="AC202" s="393"/>
      <c r="AD202" s="393"/>
      <c r="AE202" s="393"/>
      <c r="AF202" s="393"/>
      <c r="AG202" s="393"/>
      <c r="AH202" s="393"/>
      <c r="AI202" s="393"/>
      <c r="AJ202" s="393"/>
      <c r="AK202" s="393"/>
    </row>
    <row r="203" spans="7:37" customFormat="1" ht="35.1" customHeight="1">
      <c r="G203" s="390"/>
      <c r="M203" s="391"/>
      <c r="N203" s="392"/>
      <c r="O203" s="393"/>
      <c r="P203" s="393"/>
      <c r="Q203" s="393"/>
      <c r="R203" s="393"/>
      <c r="S203" s="393"/>
      <c r="T203" s="393"/>
      <c r="U203" s="393"/>
      <c r="V203" s="393"/>
      <c r="W203" s="393"/>
      <c r="X203" s="393"/>
      <c r="Y203" s="393"/>
      <c r="Z203" s="393"/>
      <c r="AA203" s="393"/>
      <c r="AB203" s="393"/>
      <c r="AC203" s="393"/>
      <c r="AD203" s="393"/>
      <c r="AE203" s="393"/>
      <c r="AF203" s="393"/>
      <c r="AG203" s="393"/>
      <c r="AH203" s="393"/>
      <c r="AI203" s="393"/>
      <c r="AJ203" s="393"/>
      <c r="AK203" s="393"/>
    </row>
    <row r="204" spans="7:37" customFormat="1" ht="35.1" customHeight="1">
      <c r="G204" s="390"/>
      <c r="M204" s="391"/>
      <c r="N204" s="392"/>
      <c r="O204" s="393"/>
      <c r="P204" s="393"/>
      <c r="Q204" s="393"/>
      <c r="R204" s="393"/>
      <c r="S204" s="393"/>
      <c r="T204" s="393"/>
      <c r="U204" s="393"/>
      <c r="V204" s="393"/>
      <c r="W204" s="393"/>
      <c r="X204" s="393"/>
      <c r="Y204" s="393"/>
      <c r="Z204" s="393"/>
      <c r="AA204" s="393"/>
      <c r="AB204" s="393"/>
      <c r="AC204" s="393"/>
      <c r="AD204" s="393"/>
      <c r="AE204" s="393"/>
      <c r="AF204" s="393"/>
      <c r="AG204" s="393"/>
      <c r="AH204" s="393"/>
      <c r="AI204" s="393"/>
      <c r="AJ204" s="393"/>
      <c r="AK204" s="393"/>
    </row>
    <row r="205" spans="7:37" customFormat="1" ht="35.1" customHeight="1">
      <c r="G205" s="390"/>
      <c r="M205" s="391"/>
      <c r="N205" s="392"/>
      <c r="O205" s="393"/>
      <c r="P205" s="393"/>
      <c r="Q205" s="393"/>
      <c r="R205" s="393"/>
      <c r="S205" s="393"/>
      <c r="T205" s="393"/>
      <c r="U205" s="393"/>
      <c r="V205" s="393"/>
      <c r="W205" s="393"/>
      <c r="X205" s="393"/>
      <c r="Y205" s="393"/>
      <c r="Z205" s="393"/>
      <c r="AA205" s="393"/>
      <c r="AB205" s="393"/>
      <c r="AC205" s="393"/>
      <c r="AD205" s="393"/>
      <c r="AE205" s="393"/>
      <c r="AF205" s="393"/>
      <c r="AG205" s="393"/>
      <c r="AH205" s="393"/>
      <c r="AI205" s="393"/>
      <c r="AJ205" s="393"/>
      <c r="AK205" s="393"/>
    </row>
    <row r="206" spans="7:37" customFormat="1" ht="35.1" customHeight="1">
      <c r="G206" s="390"/>
      <c r="M206" s="391"/>
      <c r="N206" s="392"/>
      <c r="O206" s="393"/>
      <c r="P206" s="393"/>
      <c r="Q206" s="393"/>
      <c r="R206" s="393"/>
      <c r="S206" s="393"/>
      <c r="T206" s="393"/>
      <c r="U206" s="393"/>
      <c r="V206" s="393"/>
      <c r="W206" s="393"/>
      <c r="X206" s="393"/>
      <c r="Y206" s="393"/>
      <c r="Z206" s="393"/>
      <c r="AA206" s="393"/>
      <c r="AB206" s="393"/>
      <c r="AC206" s="393"/>
      <c r="AD206" s="393"/>
      <c r="AE206" s="393"/>
      <c r="AF206" s="393"/>
      <c r="AG206" s="393"/>
      <c r="AH206" s="393"/>
      <c r="AI206" s="393"/>
      <c r="AJ206" s="393"/>
      <c r="AK206" s="393"/>
    </row>
    <row r="207" spans="7:37" customFormat="1" ht="35.1" customHeight="1">
      <c r="G207" s="390"/>
      <c r="M207" s="391"/>
      <c r="N207" s="392"/>
      <c r="O207" s="393"/>
      <c r="P207" s="393"/>
      <c r="Q207" s="393"/>
      <c r="R207" s="393"/>
      <c r="S207" s="393"/>
      <c r="T207" s="393"/>
      <c r="U207" s="393"/>
      <c r="V207" s="393"/>
      <c r="W207" s="393"/>
      <c r="X207" s="393"/>
      <c r="Y207" s="393"/>
      <c r="Z207" s="393"/>
      <c r="AA207" s="393"/>
      <c r="AB207" s="393"/>
      <c r="AC207" s="393"/>
      <c r="AD207" s="393"/>
      <c r="AE207" s="393"/>
      <c r="AF207" s="393"/>
      <c r="AG207" s="393"/>
      <c r="AH207" s="393"/>
      <c r="AI207" s="393"/>
      <c r="AJ207" s="393"/>
      <c r="AK207" s="393"/>
    </row>
    <row r="208" spans="7:37" customFormat="1" ht="35.1" customHeight="1">
      <c r="G208" s="390"/>
      <c r="M208" s="391"/>
      <c r="N208" s="392"/>
      <c r="O208" s="393"/>
      <c r="P208" s="393"/>
      <c r="Q208" s="393"/>
      <c r="R208" s="393"/>
      <c r="S208" s="393"/>
      <c r="T208" s="393"/>
      <c r="U208" s="393"/>
      <c r="V208" s="393"/>
      <c r="W208" s="393"/>
      <c r="X208" s="393"/>
      <c r="Y208" s="393"/>
      <c r="Z208" s="393"/>
      <c r="AA208" s="393"/>
      <c r="AB208" s="393"/>
      <c r="AC208" s="393"/>
      <c r="AD208" s="393"/>
      <c r="AE208" s="393"/>
      <c r="AF208" s="393"/>
      <c r="AG208" s="393"/>
      <c r="AH208" s="393"/>
      <c r="AI208" s="393"/>
      <c r="AJ208" s="393"/>
      <c r="AK208" s="393"/>
    </row>
    <row r="209" spans="7:37" customFormat="1" ht="35.1" customHeight="1">
      <c r="G209" s="390"/>
      <c r="M209" s="391"/>
      <c r="N209" s="392"/>
      <c r="O209" s="393"/>
      <c r="P209" s="393"/>
      <c r="Q209" s="393"/>
      <c r="R209" s="393"/>
      <c r="S209" s="393"/>
      <c r="T209" s="393"/>
      <c r="U209" s="393"/>
      <c r="V209" s="393"/>
      <c r="W209" s="393"/>
      <c r="X209" s="393"/>
      <c r="Y209" s="393"/>
      <c r="Z209" s="393"/>
      <c r="AA209" s="393"/>
      <c r="AB209" s="393"/>
      <c r="AC209" s="393"/>
      <c r="AD209" s="393"/>
      <c r="AE209" s="393"/>
      <c r="AF209" s="393"/>
      <c r="AG209" s="393"/>
      <c r="AH209" s="393"/>
      <c r="AI209" s="393"/>
      <c r="AJ209" s="393"/>
      <c r="AK209" s="393"/>
    </row>
    <row r="210" spans="7:37" customFormat="1" ht="35.1" customHeight="1">
      <c r="G210" s="390"/>
      <c r="M210" s="391"/>
      <c r="N210" s="392"/>
      <c r="O210" s="393"/>
      <c r="P210" s="393"/>
      <c r="Q210" s="393"/>
      <c r="R210" s="393"/>
      <c r="S210" s="393"/>
      <c r="T210" s="393"/>
      <c r="U210" s="393"/>
      <c r="V210" s="393"/>
      <c r="W210" s="393"/>
      <c r="X210" s="393"/>
      <c r="Y210" s="393"/>
      <c r="Z210" s="393"/>
      <c r="AA210" s="393"/>
      <c r="AB210" s="393"/>
      <c r="AC210" s="393"/>
      <c r="AD210" s="393"/>
      <c r="AE210" s="393"/>
      <c r="AF210" s="393"/>
      <c r="AG210" s="393"/>
      <c r="AH210" s="393"/>
      <c r="AI210" s="393"/>
      <c r="AJ210" s="393"/>
      <c r="AK210" s="393"/>
    </row>
    <row r="211" spans="7:37" customFormat="1" ht="35.1" customHeight="1">
      <c r="G211" s="390"/>
      <c r="M211" s="391"/>
      <c r="N211" s="392"/>
      <c r="O211" s="393"/>
      <c r="P211" s="393"/>
      <c r="Q211" s="393"/>
      <c r="R211" s="393"/>
      <c r="S211" s="393"/>
      <c r="T211" s="393"/>
      <c r="U211" s="393"/>
      <c r="V211" s="393"/>
      <c r="W211" s="393"/>
      <c r="X211" s="393"/>
      <c r="Y211" s="393"/>
      <c r="Z211" s="393"/>
      <c r="AA211" s="393"/>
      <c r="AB211" s="393"/>
      <c r="AC211" s="393"/>
      <c r="AD211" s="393"/>
      <c r="AE211" s="393"/>
      <c r="AF211" s="393"/>
      <c r="AG211" s="393"/>
      <c r="AH211" s="393"/>
      <c r="AI211" s="393"/>
      <c r="AJ211" s="393"/>
      <c r="AK211" s="393"/>
    </row>
    <row r="212" spans="7:37" customFormat="1" ht="35.1" customHeight="1">
      <c r="G212" s="390"/>
      <c r="M212" s="391"/>
      <c r="N212" s="392"/>
      <c r="O212" s="393"/>
      <c r="P212" s="393"/>
      <c r="Q212" s="393"/>
      <c r="R212" s="393"/>
      <c r="S212" s="393"/>
      <c r="T212" s="393"/>
      <c r="U212" s="393"/>
      <c r="V212" s="393"/>
      <c r="W212" s="393"/>
      <c r="X212" s="393"/>
      <c r="Y212" s="393"/>
      <c r="Z212" s="393"/>
      <c r="AA212" s="393"/>
      <c r="AB212" s="393"/>
      <c r="AC212" s="393"/>
      <c r="AD212" s="393"/>
      <c r="AE212" s="393"/>
      <c r="AF212" s="393"/>
      <c r="AG212" s="393"/>
      <c r="AH212" s="393"/>
      <c r="AI212" s="393"/>
      <c r="AJ212" s="393"/>
      <c r="AK212" s="393"/>
    </row>
    <row r="213" spans="7:37" customFormat="1" ht="35.1" customHeight="1">
      <c r="G213" s="390"/>
      <c r="M213" s="391"/>
      <c r="N213" s="392"/>
      <c r="O213" s="393"/>
      <c r="P213" s="393"/>
      <c r="Q213" s="393"/>
      <c r="R213" s="393"/>
      <c r="S213" s="393"/>
      <c r="T213" s="393"/>
      <c r="U213" s="393"/>
      <c r="V213" s="393"/>
      <c r="W213" s="393"/>
      <c r="X213" s="393"/>
      <c r="Y213" s="393"/>
      <c r="Z213" s="393"/>
      <c r="AA213" s="393"/>
      <c r="AB213" s="393"/>
      <c r="AC213" s="393"/>
      <c r="AD213" s="393"/>
      <c r="AE213" s="393"/>
      <c r="AF213" s="393"/>
      <c r="AG213" s="393"/>
      <c r="AH213" s="393"/>
      <c r="AI213" s="393"/>
      <c r="AJ213" s="393"/>
      <c r="AK213" s="393"/>
    </row>
    <row r="214" spans="7:37" customFormat="1" ht="35.1" customHeight="1">
      <c r="G214" s="390"/>
      <c r="M214" s="391"/>
      <c r="N214" s="392"/>
      <c r="O214" s="393"/>
      <c r="P214" s="393"/>
      <c r="Q214" s="393"/>
      <c r="R214" s="393"/>
      <c r="S214" s="393"/>
      <c r="T214" s="393"/>
      <c r="U214" s="393"/>
      <c r="V214" s="393"/>
      <c r="W214" s="393"/>
      <c r="X214" s="393"/>
      <c r="Y214" s="393"/>
      <c r="Z214" s="393"/>
      <c r="AA214" s="393"/>
      <c r="AB214" s="393"/>
      <c r="AC214" s="393"/>
      <c r="AD214" s="393"/>
      <c r="AE214" s="393"/>
      <c r="AF214" s="393"/>
      <c r="AG214" s="393"/>
      <c r="AH214" s="393"/>
      <c r="AI214" s="393"/>
      <c r="AJ214" s="393"/>
      <c r="AK214" s="393"/>
    </row>
    <row r="215" spans="7:37" customFormat="1" ht="35.1" customHeight="1">
      <c r="G215" s="390"/>
      <c r="M215" s="391"/>
      <c r="N215" s="392"/>
      <c r="O215" s="393"/>
      <c r="P215" s="393"/>
      <c r="Q215" s="393"/>
      <c r="R215" s="393"/>
      <c r="S215" s="393"/>
      <c r="T215" s="393"/>
      <c r="U215" s="393"/>
      <c r="V215" s="393"/>
      <c r="W215" s="393"/>
      <c r="X215" s="393"/>
      <c r="Y215" s="393"/>
      <c r="Z215" s="393"/>
      <c r="AA215" s="393"/>
      <c r="AB215" s="393"/>
      <c r="AC215" s="393"/>
      <c r="AD215" s="393"/>
      <c r="AE215" s="393"/>
      <c r="AF215" s="393"/>
      <c r="AG215" s="393"/>
      <c r="AH215" s="393"/>
      <c r="AI215" s="393"/>
      <c r="AJ215" s="393"/>
      <c r="AK215" s="393"/>
    </row>
    <row r="216" spans="7:37" customFormat="1" ht="35.1" customHeight="1">
      <c r="G216" s="390"/>
      <c r="M216" s="391"/>
      <c r="N216" s="392"/>
      <c r="O216" s="393"/>
      <c r="P216" s="393"/>
      <c r="Q216" s="393"/>
      <c r="R216" s="393"/>
      <c r="S216" s="393"/>
      <c r="T216" s="393"/>
      <c r="U216" s="393"/>
      <c r="V216" s="393"/>
      <c r="W216" s="393"/>
      <c r="X216" s="393"/>
      <c r="Y216" s="393"/>
      <c r="Z216" s="393"/>
      <c r="AA216" s="393"/>
      <c r="AB216" s="393"/>
      <c r="AC216" s="393"/>
      <c r="AD216" s="393"/>
      <c r="AE216" s="393"/>
      <c r="AF216" s="393"/>
      <c r="AG216" s="393"/>
      <c r="AH216" s="393"/>
      <c r="AI216" s="393"/>
      <c r="AJ216" s="393"/>
      <c r="AK216" s="393"/>
    </row>
    <row r="217" spans="7:37" customFormat="1" ht="35.1" customHeight="1">
      <c r="G217" s="390"/>
      <c r="M217" s="391"/>
      <c r="N217" s="392"/>
      <c r="O217" s="393"/>
      <c r="P217" s="393"/>
      <c r="Q217" s="393"/>
      <c r="R217" s="393"/>
      <c r="S217" s="393"/>
      <c r="T217" s="393"/>
      <c r="U217" s="393"/>
      <c r="V217" s="393"/>
      <c r="W217" s="393"/>
      <c r="X217" s="393"/>
      <c r="Y217" s="393"/>
      <c r="Z217" s="393"/>
      <c r="AA217" s="393"/>
      <c r="AB217" s="393"/>
      <c r="AC217" s="393"/>
      <c r="AD217" s="393"/>
      <c r="AE217" s="393"/>
      <c r="AF217" s="393"/>
      <c r="AG217" s="393"/>
      <c r="AH217" s="393"/>
      <c r="AI217" s="393"/>
      <c r="AJ217" s="393"/>
      <c r="AK217" s="393"/>
    </row>
    <row r="218" spans="7:37" customFormat="1" ht="35.1" customHeight="1">
      <c r="G218" s="390"/>
      <c r="M218" s="391"/>
      <c r="N218" s="392"/>
      <c r="O218" s="393"/>
      <c r="P218" s="393"/>
      <c r="Q218" s="393"/>
      <c r="R218" s="393"/>
      <c r="S218" s="393"/>
      <c r="T218" s="393"/>
      <c r="U218" s="393"/>
      <c r="V218" s="393"/>
      <c r="W218" s="393"/>
      <c r="X218" s="393"/>
      <c r="Y218" s="393"/>
      <c r="Z218" s="393"/>
      <c r="AA218" s="393"/>
      <c r="AB218" s="393"/>
      <c r="AC218" s="393"/>
      <c r="AD218" s="393"/>
      <c r="AE218" s="393"/>
      <c r="AF218" s="393"/>
      <c r="AG218" s="393"/>
      <c r="AH218" s="393"/>
      <c r="AI218" s="393"/>
      <c r="AJ218" s="393"/>
      <c r="AK218" s="393"/>
    </row>
    <row r="219" spans="7:37" customFormat="1" ht="35.1" customHeight="1">
      <c r="G219" s="390"/>
      <c r="M219" s="391"/>
      <c r="N219" s="392"/>
      <c r="O219" s="393"/>
      <c r="P219" s="393"/>
      <c r="Q219" s="393"/>
      <c r="R219" s="393"/>
      <c r="S219" s="393"/>
      <c r="T219" s="393"/>
      <c r="U219" s="393"/>
      <c r="V219" s="393"/>
      <c r="W219" s="393"/>
      <c r="X219" s="393"/>
      <c r="Y219" s="393"/>
      <c r="Z219" s="393"/>
      <c r="AA219" s="393"/>
      <c r="AB219" s="393"/>
      <c r="AC219" s="393"/>
      <c r="AD219" s="393"/>
      <c r="AE219" s="393"/>
      <c r="AF219" s="393"/>
      <c r="AG219" s="393"/>
      <c r="AH219" s="393"/>
      <c r="AI219" s="393"/>
      <c r="AJ219" s="393"/>
      <c r="AK219" s="393"/>
    </row>
    <row r="220" spans="7:37" customFormat="1" ht="35.1" customHeight="1">
      <c r="G220" s="390"/>
      <c r="M220" s="391"/>
      <c r="N220" s="392"/>
      <c r="O220" s="393"/>
      <c r="P220" s="393"/>
      <c r="Q220" s="393"/>
      <c r="R220" s="393"/>
      <c r="S220" s="393"/>
      <c r="T220" s="393"/>
      <c r="U220" s="393"/>
      <c r="V220" s="393"/>
      <c r="W220" s="393"/>
      <c r="X220" s="393"/>
      <c r="Y220" s="393"/>
      <c r="Z220" s="393"/>
      <c r="AA220" s="393"/>
      <c r="AB220" s="393"/>
      <c r="AC220" s="393"/>
      <c r="AD220" s="393"/>
      <c r="AE220" s="393"/>
      <c r="AF220" s="393"/>
      <c r="AG220" s="393"/>
      <c r="AH220" s="393"/>
      <c r="AI220" s="393"/>
      <c r="AJ220" s="393"/>
      <c r="AK220" s="393"/>
    </row>
    <row r="221" spans="7:37" customFormat="1" ht="35.1" customHeight="1">
      <c r="G221" s="390"/>
      <c r="M221" s="391"/>
      <c r="N221" s="392"/>
      <c r="O221" s="393"/>
      <c r="P221" s="393"/>
      <c r="Q221" s="393"/>
      <c r="R221" s="393"/>
      <c r="S221" s="393"/>
      <c r="T221" s="393"/>
      <c r="U221" s="393"/>
      <c r="V221" s="393"/>
      <c r="W221" s="393"/>
      <c r="X221" s="393"/>
      <c r="Y221" s="393"/>
      <c r="Z221" s="393"/>
      <c r="AA221" s="393"/>
      <c r="AB221" s="393"/>
      <c r="AC221" s="393"/>
      <c r="AD221" s="393"/>
      <c r="AE221" s="393"/>
      <c r="AF221" s="393"/>
      <c r="AG221" s="393"/>
      <c r="AH221" s="393"/>
      <c r="AI221" s="393"/>
      <c r="AJ221" s="393"/>
      <c r="AK221" s="393"/>
    </row>
    <row r="222" spans="7:37" customFormat="1" ht="35.1" customHeight="1">
      <c r="G222" s="390"/>
      <c r="M222" s="391"/>
      <c r="N222" s="392"/>
      <c r="O222" s="393"/>
      <c r="P222" s="393"/>
      <c r="Q222" s="393"/>
      <c r="R222" s="393"/>
      <c r="S222" s="393"/>
      <c r="T222" s="393"/>
      <c r="U222" s="393"/>
      <c r="V222" s="393"/>
      <c r="W222" s="393"/>
      <c r="X222" s="393"/>
      <c r="Y222" s="393"/>
      <c r="Z222" s="393"/>
      <c r="AA222" s="393"/>
      <c r="AB222" s="393"/>
      <c r="AC222" s="393"/>
      <c r="AD222" s="393"/>
      <c r="AE222" s="393"/>
      <c r="AF222" s="393"/>
      <c r="AG222" s="393"/>
      <c r="AH222" s="393"/>
      <c r="AI222" s="393"/>
      <c r="AJ222" s="393"/>
      <c r="AK222" s="393"/>
    </row>
    <row r="223" spans="7:37" customFormat="1" ht="35.1" customHeight="1">
      <c r="G223" s="390"/>
      <c r="M223" s="391"/>
      <c r="N223" s="392"/>
      <c r="O223" s="393"/>
      <c r="P223" s="393"/>
      <c r="Q223" s="393"/>
      <c r="R223" s="393"/>
      <c r="S223" s="393"/>
      <c r="T223" s="393"/>
      <c r="U223" s="393"/>
      <c r="V223" s="393"/>
      <c r="W223" s="393"/>
      <c r="X223" s="393"/>
      <c r="Y223" s="393"/>
      <c r="Z223" s="393"/>
      <c r="AA223" s="393"/>
      <c r="AB223" s="393"/>
      <c r="AC223" s="393"/>
      <c r="AD223" s="393"/>
      <c r="AE223" s="393"/>
      <c r="AF223" s="393"/>
      <c r="AG223" s="393"/>
      <c r="AH223" s="393"/>
      <c r="AI223" s="393"/>
      <c r="AJ223" s="393"/>
      <c r="AK223" s="393"/>
    </row>
    <row r="224" spans="7:37" customFormat="1" ht="35.1" customHeight="1">
      <c r="G224" s="390"/>
      <c r="M224" s="391"/>
      <c r="N224" s="392"/>
      <c r="O224" s="393"/>
      <c r="P224" s="393"/>
      <c r="Q224" s="393"/>
      <c r="R224" s="393"/>
      <c r="S224" s="393"/>
      <c r="T224" s="393"/>
      <c r="U224" s="393"/>
      <c r="V224" s="393"/>
      <c r="W224" s="393"/>
      <c r="X224" s="393"/>
      <c r="Y224" s="393"/>
      <c r="Z224" s="393"/>
      <c r="AA224" s="393"/>
      <c r="AB224" s="393"/>
      <c r="AC224" s="393"/>
      <c r="AD224" s="393"/>
      <c r="AE224" s="393"/>
      <c r="AF224" s="393"/>
      <c r="AG224" s="393"/>
      <c r="AH224" s="393"/>
      <c r="AI224" s="393"/>
      <c r="AJ224" s="393"/>
      <c r="AK224" s="393"/>
    </row>
    <row r="225" spans="7:37" customFormat="1" ht="35.1" customHeight="1">
      <c r="G225" s="390"/>
      <c r="M225" s="391"/>
      <c r="N225" s="392"/>
      <c r="O225" s="393"/>
      <c r="P225" s="393"/>
      <c r="Q225" s="393"/>
      <c r="R225" s="393"/>
      <c r="S225" s="393"/>
      <c r="T225" s="393"/>
      <c r="U225" s="393"/>
      <c r="V225" s="393"/>
      <c r="W225" s="393"/>
      <c r="X225" s="393"/>
      <c r="Y225" s="393"/>
      <c r="Z225" s="393"/>
      <c r="AA225" s="393"/>
      <c r="AB225" s="393"/>
      <c r="AC225" s="393"/>
      <c r="AD225" s="393"/>
      <c r="AE225" s="393"/>
      <c r="AF225" s="393"/>
      <c r="AG225" s="393"/>
      <c r="AH225" s="393"/>
      <c r="AI225" s="393"/>
      <c r="AJ225" s="393"/>
      <c r="AK225" s="393"/>
    </row>
    <row r="226" spans="7:37" customFormat="1" ht="35.1" customHeight="1">
      <c r="G226" s="390"/>
      <c r="M226" s="391"/>
      <c r="N226" s="392"/>
      <c r="O226" s="393"/>
      <c r="P226" s="393"/>
      <c r="Q226" s="393"/>
      <c r="R226" s="393"/>
      <c r="S226" s="393"/>
      <c r="T226" s="393"/>
      <c r="U226" s="393"/>
      <c r="V226" s="393"/>
      <c r="W226" s="393"/>
      <c r="X226" s="393"/>
      <c r="Y226" s="393"/>
      <c r="Z226" s="393"/>
      <c r="AA226" s="393"/>
      <c r="AB226" s="393"/>
      <c r="AC226" s="393"/>
      <c r="AD226" s="393"/>
      <c r="AE226" s="393"/>
      <c r="AF226" s="393"/>
      <c r="AG226" s="393"/>
      <c r="AH226" s="393"/>
      <c r="AI226" s="393"/>
      <c r="AJ226" s="393"/>
      <c r="AK226" s="393"/>
    </row>
    <row r="227" spans="7:37" customFormat="1" ht="35.1" customHeight="1">
      <c r="G227" s="390"/>
      <c r="M227" s="391"/>
      <c r="N227" s="392"/>
      <c r="O227" s="393"/>
      <c r="P227" s="393"/>
      <c r="Q227" s="393"/>
      <c r="R227" s="393"/>
      <c r="S227" s="393"/>
      <c r="T227" s="393"/>
      <c r="U227" s="393"/>
      <c r="V227" s="393"/>
      <c r="W227" s="393"/>
      <c r="X227" s="393"/>
      <c r="Y227" s="393"/>
      <c r="Z227" s="393"/>
      <c r="AA227" s="393"/>
      <c r="AB227" s="393"/>
      <c r="AC227" s="393"/>
      <c r="AD227" s="393"/>
      <c r="AE227" s="393"/>
      <c r="AF227" s="393"/>
      <c r="AG227" s="393"/>
      <c r="AH227" s="393"/>
      <c r="AI227" s="393"/>
      <c r="AJ227" s="393"/>
      <c r="AK227" s="393"/>
    </row>
    <row r="228" spans="7:37" customFormat="1" ht="35.1" customHeight="1">
      <c r="G228" s="390"/>
      <c r="M228" s="391"/>
      <c r="N228" s="392"/>
      <c r="O228" s="393"/>
      <c r="P228" s="393"/>
      <c r="Q228" s="393"/>
      <c r="R228" s="393"/>
      <c r="S228" s="393"/>
      <c r="T228" s="393"/>
      <c r="U228" s="393"/>
      <c r="V228" s="393"/>
      <c r="W228" s="393"/>
      <c r="X228" s="393"/>
      <c r="Y228" s="393"/>
      <c r="Z228" s="393"/>
      <c r="AA228" s="393"/>
      <c r="AB228" s="393"/>
      <c r="AC228" s="393"/>
      <c r="AD228" s="393"/>
      <c r="AE228" s="393"/>
      <c r="AF228" s="393"/>
      <c r="AG228" s="393"/>
      <c r="AH228" s="393"/>
      <c r="AI228" s="393"/>
      <c r="AJ228" s="393"/>
      <c r="AK228" s="393"/>
    </row>
    <row r="229" spans="7:37" customFormat="1" ht="35.1" customHeight="1">
      <c r="G229" s="390"/>
      <c r="M229" s="391"/>
      <c r="N229" s="392"/>
      <c r="O229" s="393"/>
      <c r="P229" s="393"/>
      <c r="Q229" s="393"/>
      <c r="R229" s="393"/>
      <c r="S229" s="393"/>
      <c r="T229" s="393"/>
      <c r="U229" s="393"/>
      <c r="V229" s="393"/>
      <c r="W229" s="393"/>
      <c r="X229" s="393"/>
      <c r="Y229" s="393"/>
      <c r="Z229" s="393"/>
      <c r="AA229" s="393"/>
      <c r="AB229" s="393"/>
      <c r="AC229" s="393"/>
      <c r="AD229" s="393"/>
      <c r="AE229" s="393"/>
      <c r="AF229" s="393"/>
      <c r="AG229" s="393"/>
      <c r="AH229" s="393"/>
      <c r="AI229" s="393"/>
      <c r="AJ229" s="393"/>
      <c r="AK229" s="393"/>
    </row>
    <row r="230" spans="7:37" customFormat="1" ht="35.1" customHeight="1">
      <c r="G230" s="390"/>
      <c r="M230" s="391"/>
      <c r="N230" s="392"/>
      <c r="O230" s="393"/>
      <c r="P230" s="393"/>
      <c r="Q230" s="393"/>
      <c r="R230" s="393"/>
      <c r="S230" s="393"/>
      <c r="T230" s="393"/>
      <c r="U230" s="393"/>
      <c r="V230" s="393"/>
      <c r="W230" s="393"/>
      <c r="X230" s="393"/>
      <c r="Y230" s="393"/>
      <c r="Z230" s="393"/>
      <c r="AA230" s="393"/>
      <c r="AB230" s="393"/>
      <c r="AC230" s="393"/>
      <c r="AD230" s="393"/>
      <c r="AE230" s="393"/>
      <c r="AF230" s="393"/>
      <c r="AG230" s="393"/>
      <c r="AH230" s="393"/>
      <c r="AI230" s="393"/>
      <c r="AJ230" s="393"/>
      <c r="AK230" s="393"/>
    </row>
    <row r="231" spans="7:37" customFormat="1" ht="35.1" customHeight="1">
      <c r="G231" s="390"/>
      <c r="M231" s="391"/>
      <c r="N231" s="392"/>
      <c r="O231" s="393"/>
      <c r="P231" s="393"/>
      <c r="Q231" s="393"/>
      <c r="R231" s="393"/>
      <c r="S231" s="393"/>
      <c r="T231" s="393"/>
      <c r="U231" s="393"/>
      <c r="V231" s="393"/>
      <c r="W231" s="393"/>
      <c r="X231" s="393"/>
      <c r="Y231" s="393"/>
      <c r="Z231" s="393"/>
      <c r="AA231" s="393"/>
      <c r="AB231" s="393"/>
      <c r="AC231" s="393"/>
      <c r="AD231" s="393"/>
      <c r="AE231" s="393"/>
      <c r="AF231" s="393"/>
      <c r="AG231" s="393"/>
      <c r="AH231" s="393"/>
      <c r="AI231" s="393"/>
      <c r="AJ231" s="393"/>
      <c r="AK231" s="393"/>
    </row>
    <row r="232" spans="7:37" customFormat="1" ht="35.1" customHeight="1">
      <c r="G232" s="390"/>
      <c r="M232" s="391"/>
      <c r="N232" s="392"/>
      <c r="O232" s="393"/>
      <c r="P232" s="393"/>
      <c r="Q232" s="393"/>
      <c r="R232" s="393"/>
      <c r="S232" s="393"/>
      <c r="T232" s="393"/>
      <c r="U232" s="393"/>
      <c r="V232" s="393"/>
      <c r="W232" s="393"/>
      <c r="X232" s="393"/>
      <c r="Y232" s="393"/>
      <c r="Z232" s="393"/>
      <c r="AA232" s="393"/>
      <c r="AB232" s="393"/>
      <c r="AC232" s="393"/>
      <c r="AD232" s="393"/>
      <c r="AE232" s="393"/>
      <c r="AF232" s="393"/>
      <c r="AG232" s="393"/>
      <c r="AH232" s="393"/>
      <c r="AI232" s="393"/>
      <c r="AJ232" s="393"/>
      <c r="AK232" s="393"/>
    </row>
    <row r="233" spans="7:37" customFormat="1" ht="35.1" customHeight="1">
      <c r="G233" s="390"/>
      <c r="M233" s="391"/>
      <c r="N233" s="392"/>
      <c r="O233" s="393"/>
      <c r="P233" s="393"/>
      <c r="Q233" s="393"/>
      <c r="R233" s="393"/>
      <c r="S233" s="393"/>
      <c r="T233" s="393"/>
      <c r="U233" s="393"/>
      <c r="V233" s="393"/>
      <c r="W233" s="393"/>
      <c r="X233" s="393"/>
      <c r="Y233" s="393"/>
      <c r="Z233" s="393"/>
      <c r="AA233" s="393"/>
      <c r="AB233" s="393"/>
      <c r="AC233" s="393"/>
      <c r="AD233" s="393"/>
      <c r="AE233" s="393"/>
      <c r="AF233" s="393"/>
      <c r="AG233" s="393"/>
      <c r="AH233" s="393"/>
      <c r="AI233" s="393"/>
      <c r="AJ233" s="393"/>
      <c r="AK233" s="393"/>
    </row>
    <row r="234" spans="7:37" customFormat="1" ht="35.1" customHeight="1">
      <c r="G234" s="390"/>
      <c r="M234" s="391"/>
      <c r="N234" s="392"/>
      <c r="O234" s="393"/>
      <c r="P234" s="393"/>
      <c r="Q234" s="393"/>
      <c r="R234" s="393"/>
      <c r="S234" s="393"/>
      <c r="T234" s="393"/>
      <c r="U234" s="393"/>
      <c r="V234" s="393"/>
      <c r="W234" s="393"/>
      <c r="X234" s="393"/>
      <c r="Y234" s="393"/>
      <c r="Z234" s="393"/>
      <c r="AA234" s="393"/>
      <c r="AB234" s="393"/>
      <c r="AC234" s="393"/>
      <c r="AD234" s="393"/>
      <c r="AE234" s="393"/>
      <c r="AF234" s="393"/>
      <c r="AG234" s="393"/>
      <c r="AH234" s="393"/>
      <c r="AI234" s="393"/>
      <c r="AJ234" s="393"/>
      <c r="AK234" s="393"/>
    </row>
    <row r="235" spans="7:37" customFormat="1" ht="35.1" customHeight="1">
      <c r="G235" s="390"/>
      <c r="M235" s="391"/>
      <c r="N235" s="392"/>
      <c r="O235" s="393"/>
      <c r="P235" s="393"/>
      <c r="Q235" s="393"/>
      <c r="R235" s="393"/>
      <c r="S235" s="393"/>
      <c r="T235" s="393"/>
      <c r="U235" s="393"/>
      <c r="V235" s="393"/>
      <c r="W235" s="393"/>
      <c r="X235" s="393"/>
      <c r="Y235" s="393"/>
      <c r="Z235" s="393"/>
      <c r="AA235" s="393"/>
      <c r="AB235" s="393"/>
      <c r="AC235" s="393"/>
      <c r="AD235" s="393"/>
      <c r="AE235" s="393"/>
      <c r="AF235" s="393"/>
      <c r="AG235" s="393"/>
      <c r="AH235" s="393"/>
      <c r="AI235" s="393"/>
      <c r="AJ235" s="393"/>
      <c r="AK235" s="393"/>
    </row>
    <row r="236" spans="7:37" customFormat="1" ht="35.1" customHeight="1">
      <c r="G236" s="390"/>
      <c r="M236" s="391"/>
      <c r="N236" s="392"/>
      <c r="O236" s="393"/>
      <c r="P236" s="393"/>
      <c r="Q236" s="393"/>
      <c r="R236" s="393"/>
      <c r="S236" s="393"/>
      <c r="T236" s="393"/>
      <c r="U236" s="393"/>
      <c r="V236" s="393"/>
      <c r="W236" s="393"/>
      <c r="X236" s="393"/>
      <c r="Y236" s="393"/>
      <c r="Z236" s="393"/>
      <c r="AA236" s="393"/>
      <c r="AB236" s="393"/>
      <c r="AC236" s="393"/>
      <c r="AD236" s="393"/>
      <c r="AE236" s="393"/>
      <c r="AF236" s="393"/>
      <c r="AG236" s="393"/>
      <c r="AH236" s="393"/>
      <c r="AI236" s="393"/>
      <c r="AJ236" s="393"/>
      <c r="AK236" s="393"/>
    </row>
    <row r="237" spans="7:37" customFormat="1" ht="35.1" customHeight="1">
      <c r="G237" s="390"/>
      <c r="M237" s="391"/>
      <c r="N237" s="392"/>
      <c r="O237" s="393"/>
      <c r="P237" s="393"/>
      <c r="Q237" s="393"/>
      <c r="R237" s="393"/>
      <c r="S237" s="393"/>
      <c r="T237" s="393"/>
      <c r="U237" s="393"/>
      <c r="V237" s="393"/>
      <c r="W237" s="393"/>
      <c r="X237" s="393"/>
      <c r="Y237" s="393"/>
      <c r="Z237" s="393"/>
      <c r="AA237" s="393"/>
      <c r="AB237" s="393"/>
      <c r="AC237" s="393"/>
      <c r="AD237" s="393"/>
      <c r="AE237" s="393"/>
      <c r="AF237" s="393"/>
      <c r="AG237" s="393"/>
      <c r="AH237" s="393"/>
      <c r="AI237" s="393"/>
      <c r="AJ237" s="393"/>
      <c r="AK237" s="393"/>
    </row>
    <row r="238" spans="7:37" customFormat="1" ht="35.1" customHeight="1">
      <c r="G238" s="390"/>
      <c r="M238" s="391"/>
      <c r="N238" s="392"/>
      <c r="O238" s="393"/>
      <c r="P238" s="393"/>
      <c r="Q238" s="393"/>
      <c r="R238" s="393"/>
      <c r="S238" s="393"/>
      <c r="T238" s="393"/>
      <c r="U238" s="393"/>
      <c r="V238" s="393"/>
      <c r="W238" s="393"/>
      <c r="X238" s="393"/>
      <c r="Y238" s="393"/>
      <c r="Z238" s="393"/>
      <c r="AA238" s="393"/>
      <c r="AB238" s="393"/>
      <c r="AC238" s="393"/>
      <c r="AD238" s="393"/>
      <c r="AE238" s="393"/>
      <c r="AF238" s="393"/>
      <c r="AG238" s="393"/>
      <c r="AH238" s="393"/>
      <c r="AI238" s="393"/>
      <c r="AJ238" s="393"/>
      <c r="AK238" s="393"/>
    </row>
    <row r="239" spans="7:37" customFormat="1" ht="35.1" customHeight="1">
      <c r="G239" s="390"/>
      <c r="M239" s="391"/>
      <c r="N239" s="392"/>
      <c r="O239" s="393"/>
      <c r="P239" s="393"/>
      <c r="Q239" s="393"/>
      <c r="R239" s="393"/>
      <c r="S239" s="393"/>
      <c r="T239" s="393"/>
      <c r="U239" s="393"/>
      <c r="V239" s="393"/>
      <c r="W239" s="393"/>
      <c r="X239" s="393"/>
      <c r="Y239" s="393"/>
      <c r="Z239" s="393"/>
      <c r="AA239" s="393"/>
      <c r="AB239" s="393"/>
      <c r="AC239" s="393"/>
      <c r="AD239" s="393"/>
      <c r="AE239" s="393"/>
      <c r="AF239" s="393"/>
      <c r="AG239" s="393"/>
      <c r="AH239" s="393"/>
      <c r="AI239" s="393"/>
      <c r="AJ239" s="393"/>
      <c r="AK239" s="393"/>
    </row>
    <row r="240" spans="7:37" customFormat="1" ht="35.1" customHeight="1">
      <c r="G240" s="390"/>
      <c r="M240" s="391"/>
      <c r="N240" s="392"/>
      <c r="O240" s="393"/>
      <c r="P240" s="393"/>
      <c r="Q240" s="393"/>
      <c r="R240" s="393"/>
      <c r="S240" s="393"/>
      <c r="T240" s="393"/>
      <c r="U240" s="393"/>
      <c r="V240" s="393"/>
      <c r="W240" s="393"/>
      <c r="X240" s="393"/>
      <c r="Y240" s="393"/>
      <c r="Z240" s="393"/>
      <c r="AA240" s="393"/>
      <c r="AB240" s="393"/>
      <c r="AC240" s="393"/>
      <c r="AD240" s="393"/>
      <c r="AE240" s="393"/>
      <c r="AF240" s="393"/>
      <c r="AG240" s="393"/>
      <c r="AH240" s="393"/>
      <c r="AI240" s="393"/>
      <c r="AJ240" s="393"/>
      <c r="AK240" s="393"/>
    </row>
    <row r="241" spans="7:37" customFormat="1" ht="35.1" customHeight="1">
      <c r="G241" s="390"/>
      <c r="M241" s="391"/>
      <c r="N241" s="392"/>
      <c r="O241" s="393"/>
      <c r="P241" s="393"/>
      <c r="Q241" s="393"/>
      <c r="R241" s="393"/>
      <c r="S241" s="393"/>
      <c r="T241" s="393"/>
      <c r="U241" s="393"/>
      <c r="V241" s="393"/>
      <c r="W241" s="393"/>
      <c r="X241" s="393"/>
      <c r="Y241" s="393"/>
      <c r="Z241" s="393"/>
      <c r="AA241" s="393"/>
      <c r="AB241" s="393"/>
      <c r="AC241" s="393"/>
      <c r="AD241" s="393"/>
      <c r="AE241" s="393"/>
      <c r="AF241" s="393"/>
      <c r="AG241" s="393"/>
      <c r="AH241" s="393"/>
      <c r="AI241" s="393"/>
      <c r="AJ241" s="393"/>
      <c r="AK241" s="393"/>
    </row>
    <row r="242" spans="7:37" customFormat="1" ht="35.1" customHeight="1">
      <c r="G242" s="390"/>
      <c r="M242" s="391"/>
      <c r="N242" s="392"/>
      <c r="O242" s="393"/>
      <c r="P242" s="393"/>
      <c r="Q242" s="393"/>
      <c r="R242" s="393"/>
      <c r="S242" s="393"/>
      <c r="T242" s="393"/>
      <c r="U242" s="393"/>
      <c r="V242" s="393"/>
      <c r="W242" s="393"/>
      <c r="X242" s="393"/>
      <c r="Y242" s="393"/>
      <c r="Z242" s="393"/>
      <c r="AA242" s="393"/>
      <c r="AB242" s="393"/>
      <c r="AC242" s="393"/>
      <c r="AD242" s="393"/>
      <c r="AE242" s="393"/>
      <c r="AF242" s="393"/>
      <c r="AG242" s="393"/>
      <c r="AH242" s="393"/>
      <c r="AI242" s="393"/>
      <c r="AJ242" s="393"/>
      <c r="AK242" s="393"/>
    </row>
    <row r="243" spans="7:37" customFormat="1" ht="35.1" customHeight="1">
      <c r="G243" s="390"/>
      <c r="M243" s="391"/>
      <c r="N243" s="392"/>
      <c r="O243" s="393"/>
      <c r="P243" s="393"/>
      <c r="Q243" s="393"/>
      <c r="R243" s="393"/>
      <c r="S243" s="393"/>
      <c r="T243" s="393"/>
      <c r="U243" s="393"/>
      <c r="V243" s="393"/>
      <c r="W243" s="393"/>
      <c r="X243" s="393"/>
      <c r="Y243" s="393"/>
      <c r="Z243" s="393"/>
      <c r="AA243" s="393"/>
      <c r="AB243" s="393"/>
      <c r="AC243" s="393"/>
      <c r="AD243" s="393"/>
      <c r="AE243" s="393"/>
      <c r="AF243" s="393"/>
      <c r="AG243" s="393"/>
      <c r="AH243" s="393"/>
      <c r="AI243" s="393"/>
      <c r="AJ243" s="393"/>
      <c r="AK243" s="393"/>
    </row>
    <row r="244" spans="7:37" customFormat="1" ht="35.1" customHeight="1">
      <c r="G244" s="390"/>
      <c r="M244" s="391"/>
      <c r="N244" s="392"/>
      <c r="O244" s="393"/>
      <c r="P244" s="393"/>
      <c r="Q244" s="393"/>
      <c r="R244" s="393"/>
      <c r="S244" s="393"/>
      <c r="T244" s="393"/>
      <c r="U244" s="393"/>
      <c r="V244" s="393"/>
      <c r="W244" s="393"/>
      <c r="X244" s="393"/>
      <c r="Y244" s="393"/>
      <c r="Z244" s="393"/>
      <c r="AA244" s="393"/>
      <c r="AB244" s="393"/>
      <c r="AC244" s="393"/>
      <c r="AD244" s="393"/>
      <c r="AE244" s="393"/>
      <c r="AF244" s="393"/>
      <c r="AG244" s="393"/>
      <c r="AH244" s="393"/>
      <c r="AI244" s="393"/>
      <c r="AJ244" s="393"/>
      <c r="AK244" s="393"/>
    </row>
    <row r="245" spans="7:37" customFormat="1" ht="35.1" customHeight="1">
      <c r="G245" s="390"/>
      <c r="M245" s="391"/>
      <c r="N245" s="392"/>
      <c r="O245" s="393"/>
      <c r="P245" s="393"/>
      <c r="Q245" s="393"/>
      <c r="R245" s="393"/>
      <c r="S245" s="393"/>
      <c r="T245" s="393"/>
      <c r="U245" s="393"/>
      <c r="V245" s="393"/>
      <c r="W245" s="393"/>
      <c r="X245" s="393"/>
      <c r="Y245" s="393"/>
      <c r="Z245" s="393"/>
      <c r="AA245" s="393"/>
      <c r="AB245" s="393"/>
      <c r="AC245" s="393"/>
      <c r="AD245" s="393"/>
      <c r="AE245" s="393"/>
      <c r="AF245" s="393"/>
      <c r="AG245" s="393"/>
      <c r="AH245" s="393"/>
      <c r="AI245" s="393"/>
      <c r="AJ245" s="393"/>
      <c r="AK245" s="393"/>
    </row>
    <row r="246" spans="7:37" customFormat="1" ht="35.1" customHeight="1">
      <c r="G246" s="390"/>
      <c r="M246" s="391"/>
      <c r="N246" s="392"/>
      <c r="O246" s="393"/>
      <c r="P246" s="393"/>
      <c r="Q246" s="393"/>
      <c r="R246" s="393"/>
      <c r="S246" s="393"/>
      <c r="T246" s="393"/>
      <c r="U246" s="393"/>
      <c r="V246" s="393"/>
      <c r="W246" s="393"/>
      <c r="X246" s="393"/>
      <c r="Y246" s="393"/>
      <c r="Z246" s="393"/>
      <c r="AA246" s="393"/>
      <c r="AB246" s="393"/>
      <c r="AC246" s="393"/>
      <c r="AD246" s="393"/>
      <c r="AE246" s="393"/>
      <c r="AF246" s="393"/>
      <c r="AG246" s="393"/>
      <c r="AH246" s="393"/>
      <c r="AI246" s="393"/>
      <c r="AJ246" s="393"/>
      <c r="AK246" s="393"/>
    </row>
    <row r="247" spans="7:37" customFormat="1" ht="35.1" customHeight="1">
      <c r="G247" s="390"/>
      <c r="M247" s="391"/>
      <c r="N247" s="392"/>
      <c r="O247" s="393"/>
      <c r="P247" s="393"/>
      <c r="Q247" s="393"/>
      <c r="R247" s="393"/>
      <c r="S247" s="393"/>
      <c r="T247" s="393"/>
      <c r="U247" s="393"/>
      <c r="V247" s="393"/>
      <c r="W247" s="393"/>
      <c r="X247" s="393"/>
      <c r="Y247" s="393"/>
      <c r="Z247" s="393"/>
      <c r="AA247" s="393"/>
      <c r="AB247" s="393"/>
      <c r="AC247" s="393"/>
      <c r="AD247" s="393"/>
      <c r="AE247" s="393"/>
      <c r="AF247" s="393"/>
      <c r="AG247" s="393"/>
      <c r="AH247" s="393"/>
      <c r="AI247" s="393"/>
      <c r="AJ247" s="393"/>
      <c r="AK247" s="393"/>
    </row>
    <row r="248" spans="7:37" customFormat="1" ht="35.1" customHeight="1">
      <c r="G248" s="390"/>
      <c r="M248" s="391"/>
      <c r="N248" s="392"/>
      <c r="O248" s="393"/>
      <c r="P248" s="393"/>
      <c r="Q248" s="393"/>
      <c r="R248" s="393"/>
      <c r="S248" s="393"/>
      <c r="T248" s="393"/>
      <c r="U248" s="393"/>
      <c r="V248" s="393"/>
      <c r="W248" s="393"/>
      <c r="X248" s="393"/>
      <c r="Y248" s="393"/>
      <c r="Z248" s="393"/>
      <c r="AA248" s="393"/>
      <c r="AB248" s="393"/>
      <c r="AC248" s="393"/>
      <c r="AD248" s="393"/>
      <c r="AE248" s="393"/>
      <c r="AF248" s="393"/>
      <c r="AG248" s="393"/>
      <c r="AH248" s="393"/>
      <c r="AI248" s="393"/>
      <c r="AJ248" s="393"/>
      <c r="AK248" s="393"/>
    </row>
    <row r="249" spans="7:37" customFormat="1" ht="35.1" customHeight="1">
      <c r="G249" s="390"/>
      <c r="M249" s="391"/>
      <c r="N249" s="392"/>
      <c r="O249" s="393"/>
      <c r="P249" s="393"/>
      <c r="Q249" s="393"/>
      <c r="R249" s="393"/>
      <c r="S249" s="393"/>
      <c r="T249" s="393"/>
      <c r="U249" s="393"/>
      <c r="V249" s="393"/>
      <c r="W249" s="393"/>
      <c r="X249" s="393"/>
      <c r="Y249" s="393"/>
      <c r="Z249" s="393"/>
      <c r="AA249" s="393"/>
      <c r="AB249" s="393"/>
      <c r="AC249" s="393"/>
      <c r="AD249" s="393"/>
      <c r="AE249" s="393"/>
      <c r="AF249" s="393"/>
      <c r="AG249" s="393"/>
      <c r="AH249" s="393"/>
      <c r="AI249" s="393"/>
      <c r="AJ249" s="393"/>
      <c r="AK249" s="393"/>
    </row>
    <row r="250" spans="7:37" customFormat="1" ht="35.1" customHeight="1">
      <c r="G250" s="390"/>
      <c r="M250" s="391"/>
      <c r="N250" s="392"/>
      <c r="O250" s="393"/>
      <c r="P250" s="393"/>
      <c r="Q250" s="393"/>
      <c r="R250" s="393"/>
      <c r="S250" s="393"/>
      <c r="T250" s="393"/>
      <c r="U250" s="393"/>
      <c r="V250" s="393"/>
      <c r="W250" s="393"/>
      <c r="X250" s="393"/>
      <c r="Y250" s="393"/>
      <c r="Z250" s="393"/>
      <c r="AA250" s="393"/>
      <c r="AB250" s="393"/>
      <c r="AC250" s="393"/>
      <c r="AD250" s="393"/>
      <c r="AE250" s="393"/>
      <c r="AF250" s="393"/>
      <c r="AG250" s="393"/>
      <c r="AH250" s="393"/>
      <c r="AI250" s="393"/>
      <c r="AJ250" s="393"/>
      <c r="AK250" s="393"/>
    </row>
    <row r="251" spans="7:37" customFormat="1" ht="35.1" customHeight="1">
      <c r="G251" s="390"/>
      <c r="M251" s="391"/>
      <c r="N251" s="392"/>
      <c r="O251" s="393"/>
      <c r="P251" s="393"/>
      <c r="Q251" s="393"/>
      <c r="R251" s="393"/>
      <c r="S251" s="393"/>
      <c r="T251" s="393"/>
      <c r="U251" s="393"/>
      <c r="V251" s="393"/>
      <c r="W251" s="393"/>
      <c r="X251" s="393"/>
      <c r="Y251" s="393"/>
      <c r="Z251" s="393"/>
      <c r="AA251" s="393"/>
      <c r="AB251" s="393"/>
      <c r="AC251" s="393"/>
      <c r="AD251" s="393"/>
      <c r="AE251" s="393"/>
      <c r="AF251" s="393"/>
      <c r="AG251" s="393"/>
      <c r="AH251" s="393"/>
      <c r="AI251" s="393"/>
      <c r="AJ251" s="393"/>
      <c r="AK251" s="393"/>
    </row>
    <row r="252" spans="7:37" customFormat="1" ht="35.1" customHeight="1">
      <c r="G252" s="390"/>
      <c r="M252" s="391"/>
      <c r="N252" s="392"/>
      <c r="O252" s="393"/>
      <c r="P252" s="393"/>
      <c r="Q252" s="393"/>
      <c r="R252" s="393"/>
      <c r="S252" s="393"/>
      <c r="T252" s="393"/>
      <c r="U252" s="393"/>
      <c r="V252" s="393"/>
      <c r="W252" s="393"/>
      <c r="X252" s="393"/>
      <c r="Y252" s="393"/>
      <c r="Z252" s="393"/>
      <c r="AA252" s="393"/>
      <c r="AB252" s="393"/>
      <c r="AC252" s="393"/>
      <c r="AD252" s="393"/>
      <c r="AE252" s="393"/>
      <c r="AF252" s="393"/>
      <c r="AG252" s="393"/>
      <c r="AH252" s="393"/>
      <c r="AI252" s="393"/>
      <c r="AJ252" s="393"/>
      <c r="AK252" s="393"/>
    </row>
    <row r="253" spans="7:37" customFormat="1" ht="35.1" customHeight="1">
      <c r="G253" s="390"/>
      <c r="M253" s="391"/>
      <c r="N253" s="392"/>
      <c r="O253" s="393"/>
      <c r="P253" s="393"/>
      <c r="Q253" s="393"/>
      <c r="R253" s="393"/>
      <c r="S253" s="393"/>
      <c r="T253" s="393"/>
      <c r="U253" s="393"/>
      <c r="V253" s="393"/>
      <c r="W253" s="393"/>
      <c r="X253" s="393"/>
      <c r="Y253" s="393"/>
      <c r="Z253" s="393"/>
      <c r="AA253" s="393"/>
      <c r="AB253" s="393"/>
      <c r="AC253" s="393"/>
      <c r="AD253" s="393"/>
      <c r="AE253" s="393"/>
      <c r="AF253" s="393"/>
      <c r="AG253" s="393"/>
      <c r="AH253" s="393"/>
      <c r="AI253" s="393"/>
      <c r="AJ253" s="393"/>
      <c r="AK253" s="393"/>
    </row>
    <row r="254" spans="7:37" customFormat="1" ht="35.1" customHeight="1">
      <c r="G254" s="390"/>
      <c r="M254" s="391"/>
      <c r="N254" s="392"/>
      <c r="O254" s="393"/>
      <c r="P254" s="393"/>
      <c r="Q254" s="393"/>
      <c r="R254" s="393"/>
      <c r="S254" s="393"/>
      <c r="T254" s="393"/>
      <c r="U254" s="393"/>
      <c r="V254" s="393"/>
      <c r="W254" s="393"/>
      <c r="X254" s="393"/>
      <c r="Y254" s="393"/>
      <c r="Z254" s="393"/>
      <c r="AA254" s="393"/>
      <c r="AB254" s="393"/>
      <c r="AC254" s="393"/>
      <c r="AD254" s="393"/>
      <c r="AE254" s="393"/>
      <c r="AF254" s="393"/>
      <c r="AG254" s="393"/>
      <c r="AH254" s="393"/>
      <c r="AI254" s="393"/>
      <c r="AJ254" s="393"/>
      <c r="AK254" s="393"/>
    </row>
    <row r="255" spans="7:37" customFormat="1" ht="35.1" customHeight="1">
      <c r="G255" s="390"/>
      <c r="M255" s="391"/>
      <c r="N255" s="392"/>
      <c r="O255" s="393"/>
      <c r="P255" s="393"/>
      <c r="Q255" s="393"/>
      <c r="R255" s="393"/>
      <c r="S255" s="393"/>
      <c r="T255" s="393"/>
      <c r="U255" s="393"/>
      <c r="V255" s="393"/>
      <c r="W255" s="393"/>
      <c r="X255" s="393"/>
      <c r="Y255" s="393"/>
      <c r="Z255" s="393"/>
      <c r="AA255" s="393"/>
      <c r="AB255" s="393"/>
      <c r="AC255" s="393"/>
      <c r="AD255" s="393"/>
      <c r="AE255" s="393"/>
      <c r="AF255" s="393"/>
      <c r="AG255" s="393"/>
      <c r="AH255" s="393"/>
      <c r="AI255" s="393"/>
      <c r="AJ255" s="393"/>
      <c r="AK255" s="393"/>
    </row>
    <row r="256" spans="7:37" customFormat="1" ht="35.1" customHeight="1">
      <c r="G256" s="390"/>
      <c r="M256" s="391"/>
      <c r="N256" s="392"/>
      <c r="O256" s="393"/>
      <c r="P256" s="393"/>
      <c r="Q256" s="393"/>
      <c r="R256" s="393"/>
      <c r="S256" s="393"/>
      <c r="T256" s="393"/>
      <c r="U256" s="393"/>
      <c r="V256" s="393"/>
      <c r="W256" s="393"/>
      <c r="X256" s="393"/>
      <c r="Y256" s="393"/>
      <c r="Z256" s="393"/>
      <c r="AA256" s="393"/>
      <c r="AB256" s="393"/>
      <c r="AC256" s="393"/>
      <c r="AD256" s="393"/>
      <c r="AE256" s="393"/>
      <c r="AF256" s="393"/>
      <c r="AG256" s="393"/>
      <c r="AH256" s="393"/>
      <c r="AI256" s="393"/>
      <c r="AJ256" s="393"/>
      <c r="AK256" s="393"/>
    </row>
    <row r="257" spans="7:37" customFormat="1" ht="35.1" customHeight="1">
      <c r="G257" s="390"/>
      <c r="M257" s="391"/>
      <c r="N257" s="392"/>
      <c r="O257" s="393"/>
      <c r="P257" s="393"/>
      <c r="Q257" s="393"/>
      <c r="R257" s="393"/>
      <c r="S257" s="393"/>
      <c r="T257" s="393"/>
      <c r="U257" s="393"/>
      <c r="V257" s="393"/>
      <c r="W257" s="393"/>
      <c r="X257" s="393"/>
      <c r="Y257" s="393"/>
      <c r="Z257" s="393"/>
      <c r="AA257" s="393"/>
      <c r="AB257" s="393"/>
      <c r="AC257" s="393"/>
      <c r="AD257" s="393"/>
      <c r="AE257" s="393"/>
      <c r="AF257" s="393"/>
      <c r="AG257" s="393"/>
      <c r="AH257" s="393"/>
      <c r="AI257" s="393"/>
      <c r="AJ257" s="393"/>
      <c r="AK257" s="393"/>
    </row>
    <row r="258" spans="7:37" customFormat="1" ht="35.1" customHeight="1">
      <c r="G258" s="390"/>
      <c r="M258" s="391"/>
      <c r="N258" s="392"/>
      <c r="O258" s="393"/>
      <c r="P258" s="393"/>
      <c r="Q258" s="393"/>
      <c r="R258" s="393"/>
      <c r="S258" s="393"/>
      <c r="T258" s="393"/>
      <c r="U258" s="393"/>
      <c r="V258" s="393"/>
      <c r="W258" s="393"/>
      <c r="X258" s="393"/>
      <c r="Y258" s="393"/>
      <c r="Z258" s="393"/>
      <c r="AA258" s="393"/>
      <c r="AB258" s="393"/>
      <c r="AC258" s="393"/>
      <c r="AD258" s="393"/>
      <c r="AE258" s="393"/>
      <c r="AF258" s="393"/>
      <c r="AG258" s="393"/>
      <c r="AH258" s="393"/>
      <c r="AI258" s="393"/>
      <c r="AJ258" s="393"/>
      <c r="AK258" s="393"/>
    </row>
    <row r="259" spans="7:37" customFormat="1" ht="35.1" customHeight="1">
      <c r="G259" s="390"/>
      <c r="M259" s="391"/>
      <c r="N259" s="392"/>
      <c r="O259" s="393"/>
      <c r="P259" s="393"/>
      <c r="Q259" s="393"/>
      <c r="R259" s="393"/>
      <c r="S259" s="393"/>
      <c r="T259" s="393"/>
      <c r="U259" s="393"/>
      <c r="V259" s="393"/>
      <c r="W259" s="393"/>
      <c r="X259" s="393"/>
      <c r="Y259" s="393"/>
      <c r="Z259" s="393"/>
      <c r="AA259" s="393"/>
      <c r="AB259" s="393"/>
      <c r="AC259" s="393"/>
      <c r="AD259" s="393"/>
      <c r="AE259" s="393"/>
      <c r="AF259" s="393"/>
      <c r="AG259" s="393"/>
      <c r="AH259" s="393"/>
      <c r="AI259" s="393"/>
      <c r="AJ259" s="393"/>
      <c r="AK259" s="393"/>
    </row>
    <row r="260" spans="7:37" customFormat="1" ht="35.1" customHeight="1">
      <c r="G260" s="390"/>
      <c r="M260" s="391"/>
      <c r="N260" s="392"/>
      <c r="O260" s="393"/>
      <c r="P260" s="393"/>
      <c r="Q260" s="393"/>
      <c r="R260" s="393"/>
      <c r="S260" s="393"/>
      <c r="T260" s="393"/>
      <c r="U260" s="393"/>
      <c r="V260" s="393"/>
      <c r="W260" s="393"/>
      <c r="X260" s="393"/>
      <c r="Y260" s="393"/>
      <c r="Z260" s="393"/>
      <c r="AA260" s="393"/>
      <c r="AB260" s="393"/>
      <c r="AC260" s="393"/>
      <c r="AD260" s="393"/>
      <c r="AE260" s="393"/>
      <c r="AF260" s="393"/>
      <c r="AG260" s="393"/>
      <c r="AH260" s="393"/>
      <c r="AI260" s="393"/>
      <c r="AJ260" s="393"/>
      <c r="AK260" s="393"/>
    </row>
    <row r="261" spans="7:37" customFormat="1" ht="35.1" customHeight="1">
      <c r="G261" s="390"/>
      <c r="M261" s="391"/>
      <c r="N261" s="392"/>
      <c r="O261" s="393"/>
      <c r="P261" s="393"/>
      <c r="Q261" s="393"/>
      <c r="R261" s="393"/>
      <c r="S261" s="393"/>
      <c r="T261" s="393"/>
      <c r="U261" s="393"/>
      <c r="V261" s="393"/>
      <c r="W261" s="393"/>
      <c r="X261" s="393"/>
      <c r="Y261" s="393"/>
      <c r="Z261" s="393"/>
      <c r="AA261" s="393"/>
      <c r="AB261" s="393"/>
      <c r="AC261" s="393"/>
      <c r="AD261" s="393"/>
      <c r="AE261" s="393"/>
      <c r="AF261" s="393"/>
      <c r="AG261" s="393"/>
      <c r="AH261" s="393"/>
      <c r="AI261" s="393"/>
      <c r="AJ261" s="393"/>
      <c r="AK261" s="393"/>
    </row>
    <row r="262" spans="7:37" customFormat="1" ht="35.1" customHeight="1">
      <c r="G262" s="390"/>
      <c r="M262" s="391"/>
      <c r="N262" s="392"/>
      <c r="O262" s="393"/>
      <c r="P262" s="393"/>
      <c r="Q262" s="393"/>
      <c r="R262" s="393"/>
      <c r="S262" s="393"/>
      <c r="T262" s="393"/>
      <c r="U262" s="393"/>
      <c r="V262" s="393"/>
      <c r="W262" s="393"/>
      <c r="X262" s="393"/>
      <c r="Y262" s="393"/>
      <c r="Z262" s="393"/>
      <c r="AA262" s="393"/>
      <c r="AB262" s="393"/>
      <c r="AC262" s="393"/>
      <c r="AD262" s="393"/>
      <c r="AE262" s="393"/>
      <c r="AF262" s="393"/>
      <c r="AG262" s="393"/>
      <c r="AH262" s="393"/>
      <c r="AI262" s="393"/>
      <c r="AJ262" s="393"/>
      <c r="AK262" s="393"/>
    </row>
    <row r="263" spans="7:37" customFormat="1" ht="35.1" customHeight="1">
      <c r="G263" s="390"/>
      <c r="M263" s="391"/>
      <c r="N263" s="392"/>
      <c r="O263" s="393"/>
      <c r="P263" s="393"/>
      <c r="Q263" s="393"/>
      <c r="R263" s="393"/>
      <c r="S263" s="393"/>
      <c r="T263" s="393"/>
      <c r="U263" s="393"/>
      <c r="V263" s="393"/>
      <c r="W263" s="393"/>
      <c r="X263" s="393"/>
      <c r="Y263" s="393"/>
      <c r="Z263" s="393"/>
      <c r="AA263" s="393"/>
      <c r="AB263" s="393"/>
      <c r="AC263" s="393"/>
      <c r="AD263" s="393"/>
      <c r="AE263" s="393"/>
      <c r="AF263" s="393"/>
      <c r="AG263" s="393"/>
      <c r="AH263" s="393"/>
      <c r="AI263" s="393"/>
      <c r="AJ263" s="393"/>
      <c r="AK263" s="393"/>
    </row>
    <row r="264" spans="7:37" customFormat="1" ht="35.1" customHeight="1">
      <c r="G264" s="390"/>
      <c r="M264" s="391"/>
      <c r="N264" s="392"/>
      <c r="O264" s="393"/>
      <c r="P264" s="393"/>
      <c r="Q264" s="393"/>
      <c r="R264" s="393"/>
      <c r="S264" s="393"/>
      <c r="T264" s="393"/>
      <c r="U264" s="393"/>
      <c r="V264" s="393"/>
      <c r="W264" s="393"/>
      <c r="X264" s="393"/>
      <c r="Y264" s="393"/>
      <c r="Z264" s="393"/>
      <c r="AA264" s="393"/>
      <c r="AB264" s="393"/>
      <c r="AC264" s="393"/>
      <c r="AD264" s="393"/>
      <c r="AE264" s="393"/>
      <c r="AF264" s="393"/>
      <c r="AG264" s="393"/>
      <c r="AH264" s="393"/>
      <c r="AI264" s="393"/>
      <c r="AJ264" s="393"/>
      <c r="AK264" s="393"/>
    </row>
    <row r="265" spans="7:37" customFormat="1" ht="35.1" customHeight="1">
      <c r="G265" s="390"/>
      <c r="M265" s="391"/>
      <c r="N265" s="392"/>
      <c r="O265" s="393"/>
      <c r="P265" s="393"/>
      <c r="Q265" s="393"/>
      <c r="R265" s="393"/>
      <c r="S265" s="393"/>
      <c r="T265" s="393"/>
      <c r="U265" s="393"/>
      <c r="V265" s="393"/>
      <c r="W265" s="393"/>
      <c r="X265" s="393"/>
      <c r="Y265" s="393"/>
      <c r="Z265" s="393"/>
      <c r="AA265" s="393"/>
      <c r="AB265" s="393"/>
      <c r="AC265" s="393"/>
      <c r="AD265" s="393"/>
      <c r="AE265" s="393"/>
      <c r="AF265" s="393"/>
      <c r="AG265" s="393"/>
      <c r="AH265" s="393"/>
      <c r="AI265" s="393"/>
      <c r="AJ265" s="393"/>
      <c r="AK265" s="393"/>
    </row>
    <row r="266" spans="7:37" customFormat="1" ht="35.1" customHeight="1">
      <c r="G266" s="390"/>
      <c r="M266" s="391"/>
      <c r="N266" s="392"/>
      <c r="O266" s="393"/>
      <c r="P266" s="393"/>
      <c r="Q266" s="393"/>
      <c r="R266" s="393"/>
      <c r="S266" s="393"/>
      <c r="T266" s="393"/>
      <c r="U266" s="393"/>
      <c r="V266" s="393"/>
      <c r="W266" s="393"/>
      <c r="X266" s="393"/>
      <c r="Y266" s="393"/>
      <c r="Z266" s="393"/>
      <c r="AA266" s="393"/>
      <c r="AB266" s="393"/>
      <c r="AC266" s="393"/>
      <c r="AD266" s="393"/>
      <c r="AE266" s="393"/>
      <c r="AF266" s="393"/>
      <c r="AG266" s="393"/>
      <c r="AH266" s="393"/>
      <c r="AI266" s="393"/>
      <c r="AJ266" s="393"/>
      <c r="AK266" s="393"/>
    </row>
    <row r="267" spans="7:37" customFormat="1" ht="35.1" customHeight="1">
      <c r="G267" s="390"/>
      <c r="M267" s="391"/>
      <c r="N267" s="392"/>
      <c r="O267" s="393"/>
      <c r="P267" s="393"/>
      <c r="Q267" s="393"/>
      <c r="R267" s="393"/>
      <c r="S267" s="393"/>
      <c r="T267" s="393"/>
      <c r="U267" s="393"/>
      <c r="V267" s="393"/>
      <c r="W267" s="393"/>
      <c r="X267" s="393"/>
      <c r="Y267" s="393"/>
      <c r="Z267" s="393"/>
      <c r="AA267" s="393"/>
      <c r="AB267" s="393"/>
      <c r="AC267" s="393"/>
      <c r="AD267" s="393"/>
      <c r="AE267" s="393"/>
      <c r="AF267" s="393"/>
      <c r="AG267" s="393"/>
      <c r="AH267" s="393"/>
      <c r="AI267" s="393"/>
      <c r="AJ267" s="393"/>
      <c r="AK267" s="393"/>
    </row>
    <row r="268" spans="7:37" customFormat="1" ht="35.1" customHeight="1">
      <c r="G268" s="390"/>
      <c r="M268" s="391"/>
      <c r="N268" s="392"/>
      <c r="O268" s="393"/>
      <c r="P268" s="393"/>
      <c r="Q268" s="393"/>
      <c r="R268" s="393"/>
      <c r="S268" s="393"/>
      <c r="T268" s="393"/>
      <c r="U268" s="393"/>
      <c r="V268" s="393"/>
      <c r="W268" s="393"/>
      <c r="X268" s="393"/>
      <c r="Y268" s="393"/>
      <c r="Z268" s="393"/>
      <c r="AA268" s="393"/>
      <c r="AB268" s="393"/>
      <c r="AC268" s="393"/>
      <c r="AD268" s="393"/>
      <c r="AE268" s="393"/>
      <c r="AF268" s="393"/>
      <c r="AG268" s="393"/>
      <c r="AH268" s="393"/>
      <c r="AI268" s="393"/>
      <c r="AJ268" s="393"/>
      <c r="AK268" s="393"/>
    </row>
    <row r="269" spans="7:37" customFormat="1" ht="35.1" customHeight="1">
      <c r="G269" s="390"/>
      <c r="M269" s="391"/>
      <c r="N269" s="392"/>
      <c r="O269" s="393"/>
      <c r="P269" s="393"/>
      <c r="Q269" s="393"/>
      <c r="R269" s="393"/>
      <c r="S269" s="393"/>
      <c r="T269" s="393"/>
      <c r="U269" s="393"/>
      <c r="V269" s="393"/>
      <c r="W269" s="393"/>
      <c r="X269" s="393"/>
      <c r="Y269" s="393"/>
      <c r="Z269" s="393"/>
      <c r="AA269" s="393"/>
      <c r="AB269" s="393"/>
      <c r="AC269" s="393"/>
      <c r="AD269" s="393"/>
      <c r="AE269" s="393"/>
      <c r="AF269" s="393"/>
      <c r="AG269" s="393"/>
      <c r="AH269" s="393"/>
      <c r="AI269" s="393"/>
      <c r="AJ269" s="393"/>
      <c r="AK269" s="393"/>
    </row>
    <row r="270" spans="7:37" customFormat="1" ht="35.1" customHeight="1">
      <c r="G270" s="390"/>
      <c r="M270" s="391"/>
      <c r="N270" s="392"/>
      <c r="O270" s="393"/>
      <c r="P270" s="393"/>
      <c r="Q270" s="393"/>
      <c r="R270" s="393"/>
      <c r="S270" s="393"/>
      <c r="T270" s="393"/>
      <c r="U270" s="393"/>
      <c r="V270" s="393"/>
      <c r="W270" s="393"/>
      <c r="X270" s="393"/>
      <c r="Y270" s="393"/>
      <c r="Z270" s="393"/>
      <c r="AA270" s="393"/>
      <c r="AB270" s="393"/>
      <c r="AC270" s="393"/>
      <c r="AD270" s="393"/>
      <c r="AE270" s="393"/>
      <c r="AF270" s="393"/>
      <c r="AG270" s="393"/>
      <c r="AH270" s="393"/>
      <c r="AI270" s="393"/>
      <c r="AJ270" s="393"/>
      <c r="AK270" s="393"/>
    </row>
    <row r="271" spans="7:37" customFormat="1" ht="35.1" customHeight="1">
      <c r="G271" s="390"/>
      <c r="M271" s="391"/>
      <c r="N271" s="392"/>
      <c r="O271" s="393"/>
      <c r="P271" s="393"/>
      <c r="Q271" s="393"/>
      <c r="R271" s="393"/>
      <c r="S271" s="393"/>
      <c r="T271" s="393"/>
      <c r="U271" s="393"/>
      <c r="V271" s="393"/>
      <c r="W271" s="393"/>
      <c r="X271" s="393"/>
      <c r="Y271" s="393"/>
      <c r="Z271" s="393"/>
      <c r="AA271" s="393"/>
      <c r="AB271" s="393"/>
      <c r="AC271" s="393"/>
      <c r="AD271" s="393"/>
      <c r="AE271" s="393"/>
      <c r="AF271" s="393"/>
      <c r="AG271" s="393"/>
      <c r="AH271" s="393"/>
      <c r="AI271" s="393"/>
      <c r="AJ271" s="393"/>
      <c r="AK271" s="393"/>
    </row>
    <row r="272" spans="7:37" customFormat="1" ht="35.1" customHeight="1">
      <c r="G272" s="390"/>
      <c r="M272" s="391"/>
      <c r="N272" s="392"/>
      <c r="O272" s="393"/>
      <c r="P272" s="393"/>
      <c r="Q272" s="393"/>
      <c r="R272" s="393"/>
      <c r="S272" s="393"/>
      <c r="T272" s="393"/>
      <c r="U272" s="393"/>
      <c r="V272" s="393"/>
      <c r="W272" s="393"/>
      <c r="X272" s="393"/>
      <c r="Y272" s="393"/>
      <c r="Z272" s="393"/>
      <c r="AA272" s="393"/>
      <c r="AB272" s="393"/>
      <c r="AC272" s="393"/>
      <c r="AD272" s="393"/>
      <c r="AE272" s="393"/>
      <c r="AF272" s="393"/>
      <c r="AG272" s="393"/>
      <c r="AH272" s="393"/>
      <c r="AI272" s="393"/>
      <c r="AJ272" s="393"/>
      <c r="AK272" s="393"/>
    </row>
    <row r="273" spans="7:37" customFormat="1" ht="35.1" customHeight="1">
      <c r="G273" s="390"/>
      <c r="M273" s="391"/>
      <c r="N273" s="392"/>
      <c r="O273" s="393"/>
      <c r="P273" s="393"/>
      <c r="Q273" s="393"/>
      <c r="R273" s="393"/>
      <c r="S273" s="393"/>
      <c r="T273" s="393"/>
      <c r="U273" s="393"/>
      <c r="V273" s="393"/>
      <c r="W273" s="393"/>
      <c r="X273" s="393"/>
      <c r="Y273" s="393"/>
      <c r="Z273" s="393"/>
      <c r="AA273" s="393"/>
      <c r="AB273" s="393"/>
      <c r="AC273" s="393"/>
      <c r="AD273" s="393"/>
      <c r="AE273" s="393"/>
      <c r="AF273" s="393"/>
      <c r="AG273" s="393"/>
      <c r="AH273" s="393"/>
      <c r="AI273" s="393"/>
      <c r="AJ273" s="393"/>
      <c r="AK273" s="393"/>
    </row>
    <row r="274" spans="7:37" customFormat="1" ht="35.1" customHeight="1">
      <c r="G274" s="390"/>
      <c r="M274" s="391"/>
      <c r="N274" s="392"/>
      <c r="O274" s="393"/>
      <c r="P274" s="393"/>
      <c r="Q274" s="393"/>
      <c r="R274" s="393"/>
      <c r="S274" s="393"/>
      <c r="T274" s="393"/>
      <c r="U274" s="393"/>
      <c r="V274" s="393"/>
      <c r="W274" s="393"/>
      <c r="X274" s="393"/>
      <c r="Y274" s="393"/>
      <c r="Z274" s="393"/>
      <c r="AA274" s="393"/>
      <c r="AB274" s="393"/>
      <c r="AC274" s="393"/>
      <c r="AD274" s="393"/>
      <c r="AE274" s="393"/>
      <c r="AF274" s="393"/>
      <c r="AG274" s="393"/>
      <c r="AH274" s="393"/>
      <c r="AI274" s="393"/>
      <c r="AJ274" s="393"/>
      <c r="AK274" s="393"/>
    </row>
    <row r="275" spans="7:37" customFormat="1" ht="35.1" customHeight="1">
      <c r="G275" s="390"/>
      <c r="M275" s="391"/>
      <c r="N275" s="392"/>
      <c r="O275" s="393"/>
      <c r="P275" s="393"/>
      <c r="Q275" s="393"/>
      <c r="R275" s="393"/>
      <c r="S275" s="393"/>
      <c r="T275" s="393"/>
      <c r="U275" s="393"/>
      <c r="V275" s="393"/>
      <c r="W275" s="393"/>
      <c r="X275" s="393"/>
      <c r="Y275" s="393"/>
      <c r="Z275" s="393"/>
      <c r="AA275" s="393"/>
      <c r="AB275" s="393"/>
      <c r="AC275" s="393"/>
      <c r="AD275" s="393"/>
      <c r="AE275" s="393"/>
      <c r="AF275" s="393"/>
      <c r="AG275" s="393"/>
      <c r="AH275" s="393"/>
      <c r="AI275" s="393"/>
      <c r="AJ275" s="393"/>
      <c r="AK275" s="393"/>
    </row>
    <row r="276" spans="7:37" customFormat="1" ht="35.1" customHeight="1">
      <c r="G276" s="390"/>
      <c r="M276" s="391"/>
      <c r="N276" s="392"/>
      <c r="O276" s="393"/>
      <c r="P276" s="393"/>
      <c r="Q276" s="393"/>
      <c r="R276" s="393"/>
      <c r="S276" s="393"/>
      <c r="T276" s="393"/>
      <c r="U276" s="393"/>
      <c r="V276" s="393"/>
      <c r="W276" s="393"/>
      <c r="X276" s="393"/>
      <c r="Y276" s="393"/>
      <c r="Z276" s="393"/>
      <c r="AA276" s="393"/>
      <c r="AB276" s="393"/>
      <c r="AC276" s="393"/>
      <c r="AD276" s="393"/>
      <c r="AE276" s="393"/>
      <c r="AF276" s="393"/>
      <c r="AG276" s="393"/>
      <c r="AH276" s="393"/>
      <c r="AI276" s="393"/>
      <c r="AJ276" s="393"/>
      <c r="AK276" s="393"/>
    </row>
    <row r="277" spans="7:37" customFormat="1" ht="35.1" customHeight="1">
      <c r="G277" s="390"/>
      <c r="M277" s="391"/>
      <c r="N277" s="392"/>
      <c r="O277" s="393"/>
      <c r="P277" s="393"/>
      <c r="Q277" s="393"/>
      <c r="R277" s="393"/>
      <c r="S277" s="393"/>
      <c r="T277" s="393"/>
      <c r="U277" s="393"/>
      <c r="V277" s="393"/>
      <c r="W277" s="393"/>
      <c r="X277" s="393"/>
      <c r="Y277" s="393"/>
      <c r="Z277" s="393"/>
      <c r="AA277" s="393"/>
      <c r="AB277" s="393"/>
      <c r="AC277" s="393"/>
      <c r="AD277" s="393"/>
      <c r="AE277" s="393"/>
      <c r="AF277" s="393"/>
      <c r="AG277" s="393"/>
      <c r="AH277" s="393"/>
      <c r="AI277" s="393"/>
      <c r="AJ277" s="393"/>
      <c r="AK277" s="393"/>
    </row>
    <row r="278" spans="7:37" customFormat="1" ht="35.1" customHeight="1">
      <c r="G278" s="390"/>
      <c r="M278" s="391"/>
      <c r="N278" s="392"/>
      <c r="O278" s="393"/>
      <c r="P278" s="393"/>
      <c r="Q278" s="393"/>
      <c r="R278" s="393"/>
      <c r="S278" s="393"/>
      <c r="T278" s="393"/>
      <c r="U278" s="393"/>
      <c r="V278" s="393"/>
      <c r="W278" s="393"/>
      <c r="X278" s="393"/>
      <c r="Y278" s="393"/>
      <c r="Z278" s="393"/>
      <c r="AA278" s="393"/>
      <c r="AB278" s="393"/>
      <c r="AC278" s="393"/>
      <c r="AD278" s="393"/>
      <c r="AE278" s="393"/>
      <c r="AF278" s="393"/>
      <c r="AG278" s="393"/>
      <c r="AH278" s="393"/>
      <c r="AI278" s="393"/>
      <c r="AJ278" s="393"/>
      <c r="AK278" s="393"/>
    </row>
    <row r="279" spans="7:37" customFormat="1" ht="35.1" customHeight="1">
      <c r="G279" s="390"/>
      <c r="M279" s="391"/>
      <c r="N279" s="392"/>
      <c r="O279" s="393"/>
      <c r="P279" s="393"/>
      <c r="Q279" s="393"/>
      <c r="R279" s="393"/>
      <c r="S279" s="393"/>
      <c r="T279" s="393"/>
      <c r="U279" s="393"/>
      <c r="V279" s="393"/>
      <c r="W279" s="393"/>
      <c r="X279" s="393"/>
      <c r="Y279" s="393"/>
      <c r="Z279" s="393"/>
      <c r="AA279" s="393"/>
      <c r="AB279" s="393"/>
      <c r="AC279" s="393"/>
      <c r="AD279" s="393"/>
      <c r="AE279" s="393"/>
      <c r="AF279" s="393"/>
      <c r="AG279" s="393"/>
      <c r="AH279" s="393"/>
      <c r="AI279" s="393"/>
      <c r="AJ279" s="393"/>
      <c r="AK279" s="393"/>
    </row>
    <row r="280" spans="7:37" customFormat="1" ht="35.1" customHeight="1">
      <c r="G280" s="390"/>
      <c r="M280" s="391"/>
      <c r="N280" s="392"/>
      <c r="O280" s="393"/>
      <c r="P280" s="393"/>
      <c r="Q280" s="393"/>
      <c r="R280" s="393"/>
      <c r="S280" s="393"/>
      <c r="T280" s="393"/>
      <c r="U280" s="393"/>
      <c r="V280" s="393"/>
      <c r="W280" s="393"/>
      <c r="X280" s="393"/>
      <c r="Y280" s="393"/>
      <c r="Z280" s="393"/>
      <c r="AA280" s="393"/>
      <c r="AB280" s="393"/>
      <c r="AC280" s="393"/>
      <c r="AD280" s="393"/>
      <c r="AE280" s="393"/>
      <c r="AF280" s="393"/>
      <c r="AG280" s="393"/>
      <c r="AH280" s="393"/>
      <c r="AI280" s="393"/>
      <c r="AJ280" s="393"/>
      <c r="AK280" s="393"/>
    </row>
    <row r="281" spans="7:37" customFormat="1" ht="35.1" customHeight="1">
      <c r="G281" s="390"/>
      <c r="M281" s="391"/>
      <c r="N281" s="392"/>
      <c r="O281" s="393"/>
      <c r="P281" s="393"/>
      <c r="Q281" s="393"/>
      <c r="R281" s="393"/>
      <c r="S281" s="393"/>
      <c r="T281" s="393"/>
      <c r="U281" s="393"/>
      <c r="V281" s="393"/>
      <c r="W281" s="393"/>
      <c r="X281" s="393"/>
      <c r="Y281" s="393"/>
      <c r="Z281" s="393"/>
      <c r="AA281" s="393"/>
      <c r="AB281" s="393"/>
      <c r="AC281" s="393"/>
      <c r="AD281" s="393"/>
      <c r="AE281" s="393"/>
      <c r="AF281" s="393"/>
      <c r="AG281" s="393"/>
      <c r="AH281" s="393"/>
      <c r="AI281" s="393"/>
      <c r="AJ281" s="393"/>
      <c r="AK281" s="393"/>
    </row>
    <row r="282" spans="7:37" customFormat="1" ht="35.1" customHeight="1">
      <c r="G282" s="390"/>
      <c r="M282" s="391"/>
      <c r="N282" s="392"/>
      <c r="O282" s="393"/>
      <c r="P282" s="393"/>
      <c r="Q282" s="393"/>
      <c r="R282" s="393"/>
      <c r="S282" s="393"/>
      <c r="T282" s="393"/>
      <c r="U282" s="393"/>
      <c r="V282" s="393"/>
      <c r="W282" s="393"/>
      <c r="X282" s="393"/>
      <c r="Y282" s="393"/>
      <c r="Z282" s="393"/>
      <c r="AA282" s="393"/>
      <c r="AB282" s="393"/>
      <c r="AC282" s="393"/>
      <c r="AD282" s="393"/>
      <c r="AE282" s="393"/>
      <c r="AF282" s="393"/>
      <c r="AG282" s="393"/>
      <c r="AH282" s="393"/>
      <c r="AI282" s="393"/>
      <c r="AJ282" s="393"/>
      <c r="AK282" s="393"/>
    </row>
    <row r="283" spans="7:37" customFormat="1" ht="35.1" customHeight="1">
      <c r="G283" s="390"/>
      <c r="M283" s="391"/>
      <c r="N283" s="392"/>
      <c r="O283" s="393"/>
      <c r="P283" s="393"/>
      <c r="Q283" s="393"/>
      <c r="R283" s="393"/>
      <c r="S283" s="393"/>
      <c r="T283" s="393"/>
      <c r="U283" s="393"/>
      <c r="V283" s="393"/>
      <c r="W283" s="393"/>
      <c r="X283" s="393"/>
      <c r="Y283" s="393"/>
      <c r="Z283" s="393"/>
      <c r="AA283" s="393"/>
      <c r="AB283" s="393"/>
      <c r="AC283" s="393"/>
      <c r="AD283" s="393"/>
      <c r="AE283" s="393"/>
      <c r="AF283" s="393"/>
      <c r="AG283" s="393"/>
      <c r="AH283" s="393"/>
      <c r="AI283" s="393"/>
      <c r="AJ283" s="393"/>
      <c r="AK283" s="393"/>
    </row>
    <row r="284" spans="7:37" customFormat="1" ht="35.1" customHeight="1">
      <c r="G284" s="390"/>
      <c r="M284" s="391"/>
      <c r="N284" s="392"/>
      <c r="O284" s="393"/>
      <c r="P284" s="393"/>
      <c r="Q284" s="393"/>
      <c r="R284" s="393"/>
      <c r="S284" s="393"/>
      <c r="T284" s="393"/>
      <c r="U284" s="393"/>
      <c r="V284" s="393"/>
      <c r="W284" s="393"/>
      <c r="X284" s="393"/>
      <c r="Y284" s="393"/>
      <c r="Z284" s="393"/>
      <c r="AA284" s="393"/>
      <c r="AB284" s="393"/>
      <c r="AC284" s="393"/>
      <c r="AD284" s="393"/>
      <c r="AE284" s="393"/>
      <c r="AF284" s="393"/>
      <c r="AG284" s="393"/>
      <c r="AH284" s="393"/>
      <c r="AI284" s="393"/>
      <c r="AJ284" s="393"/>
      <c r="AK284" s="393"/>
    </row>
    <row r="285" spans="7:37" customFormat="1" ht="35.1" customHeight="1">
      <c r="G285" s="390"/>
      <c r="M285" s="391"/>
      <c r="N285" s="392"/>
      <c r="O285" s="393"/>
      <c r="P285" s="393"/>
      <c r="Q285" s="393"/>
      <c r="R285" s="393"/>
      <c r="S285" s="393"/>
      <c r="T285" s="393"/>
      <c r="U285" s="393"/>
      <c r="V285" s="393"/>
      <c r="W285" s="393"/>
      <c r="X285" s="393"/>
      <c r="Y285" s="393"/>
      <c r="Z285" s="393"/>
      <c r="AA285" s="393"/>
      <c r="AB285" s="393"/>
      <c r="AC285" s="393"/>
      <c r="AD285" s="393"/>
      <c r="AE285" s="393"/>
      <c r="AF285" s="393"/>
      <c r="AG285" s="393"/>
      <c r="AH285" s="393"/>
      <c r="AI285" s="393"/>
      <c r="AJ285" s="393"/>
      <c r="AK285" s="393"/>
    </row>
    <row r="286" spans="7:37" customFormat="1" ht="35.1" customHeight="1">
      <c r="G286" s="390"/>
      <c r="M286" s="391"/>
      <c r="N286" s="392"/>
      <c r="O286" s="393"/>
      <c r="P286" s="393"/>
      <c r="Q286" s="393"/>
      <c r="R286" s="393"/>
      <c r="S286" s="393"/>
      <c r="T286" s="393"/>
      <c r="U286" s="393"/>
      <c r="V286" s="393"/>
      <c r="W286" s="393"/>
      <c r="X286" s="393"/>
      <c r="Y286" s="393"/>
      <c r="Z286" s="393"/>
      <c r="AA286" s="393"/>
      <c r="AB286" s="393"/>
      <c r="AC286" s="393"/>
      <c r="AD286" s="393"/>
      <c r="AE286" s="393"/>
      <c r="AF286" s="393"/>
      <c r="AG286" s="393"/>
      <c r="AH286" s="393"/>
      <c r="AI286" s="393"/>
      <c r="AJ286" s="393"/>
      <c r="AK286" s="393"/>
    </row>
    <row r="287" spans="7:37" customFormat="1" ht="35.1" customHeight="1">
      <c r="G287" s="390"/>
      <c r="M287" s="391"/>
      <c r="N287" s="392"/>
      <c r="O287" s="393"/>
      <c r="P287" s="393"/>
      <c r="Q287" s="393"/>
      <c r="R287" s="393"/>
      <c r="S287" s="393"/>
      <c r="T287" s="393"/>
      <c r="U287" s="393"/>
      <c r="V287" s="393"/>
      <c r="W287" s="393"/>
      <c r="X287" s="393"/>
      <c r="Y287" s="393"/>
      <c r="Z287" s="393"/>
      <c r="AA287" s="393"/>
      <c r="AB287" s="393"/>
      <c r="AC287" s="393"/>
      <c r="AD287" s="393"/>
      <c r="AE287" s="393"/>
      <c r="AF287" s="393"/>
      <c r="AG287" s="393"/>
      <c r="AH287" s="393"/>
      <c r="AI287" s="393"/>
      <c r="AJ287" s="393"/>
      <c r="AK287" s="393"/>
    </row>
    <row r="288" spans="7:37" customFormat="1" ht="35.1" customHeight="1">
      <c r="G288" s="390"/>
      <c r="M288" s="391"/>
      <c r="N288" s="392"/>
      <c r="O288" s="393"/>
      <c r="P288" s="393"/>
      <c r="Q288" s="393"/>
      <c r="R288" s="393"/>
      <c r="S288" s="393"/>
      <c r="T288" s="393"/>
      <c r="U288" s="393"/>
      <c r="V288" s="393"/>
      <c r="W288" s="393"/>
      <c r="X288" s="393"/>
      <c r="Y288" s="393"/>
      <c r="Z288" s="393"/>
      <c r="AA288" s="393"/>
      <c r="AB288" s="393"/>
      <c r="AC288" s="393"/>
      <c r="AD288" s="393"/>
      <c r="AE288" s="393"/>
      <c r="AF288" s="393"/>
      <c r="AG288" s="393"/>
      <c r="AH288" s="393"/>
      <c r="AI288" s="393"/>
      <c r="AJ288" s="393"/>
      <c r="AK288" s="393"/>
    </row>
    <row r="289" spans="7:37" customFormat="1" ht="35.1" customHeight="1">
      <c r="G289" s="390"/>
      <c r="M289" s="391"/>
      <c r="N289" s="392"/>
      <c r="O289" s="393"/>
      <c r="P289" s="393"/>
      <c r="Q289" s="393"/>
      <c r="R289" s="393"/>
      <c r="S289" s="393"/>
      <c r="T289" s="393"/>
      <c r="U289" s="393"/>
      <c r="V289" s="393"/>
      <c r="W289" s="393"/>
      <c r="X289" s="393"/>
      <c r="Y289" s="393"/>
      <c r="Z289" s="393"/>
      <c r="AA289" s="393"/>
      <c r="AB289" s="393"/>
      <c r="AC289" s="393"/>
      <c r="AD289" s="393"/>
      <c r="AE289" s="393"/>
      <c r="AF289" s="393"/>
      <c r="AG289" s="393"/>
      <c r="AH289" s="393"/>
      <c r="AI289" s="393"/>
      <c r="AJ289" s="393"/>
      <c r="AK289" s="393"/>
    </row>
    <row r="290" spans="7:37" customFormat="1" ht="35.1" customHeight="1">
      <c r="G290" s="390"/>
      <c r="M290" s="391"/>
      <c r="N290" s="392"/>
      <c r="O290" s="393"/>
      <c r="P290" s="393"/>
      <c r="Q290" s="393"/>
      <c r="R290" s="393"/>
      <c r="S290" s="393"/>
      <c r="T290" s="393"/>
      <c r="U290" s="393"/>
      <c r="V290" s="393"/>
      <c r="W290" s="393"/>
      <c r="X290" s="393"/>
      <c r="Y290" s="393"/>
      <c r="Z290" s="393"/>
      <c r="AA290" s="393"/>
      <c r="AB290" s="393"/>
      <c r="AC290" s="393"/>
      <c r="AD290" s="393"/>
      <c r="AE290" s="393"/>
      <c r="AF290" s="393"/>
      <c r="AG290" s="393"/>
      <c r="AH290" s="393"/>
      <c r="AI290" s="393"/>
      <c r="AJ290" s="393"/>
      <c r="AK290" s="393"/>
    </row>
    <row r="291" spans="7:37" customFormat="1" ht="35.1" customHeight="1">
      <c r="G291" s="390"/>
      <c r="M291" s="391"/>
      <c r="N291" s="392"/>
      <c r="O291" s="393"/>
      <c r="P291" s="393"/>
      <c r="Q291" s="393"/>
      <c r="R291" s="393"/>
      <c r="S291" s="393"/>
      <c r="T291" s="393"/>
      <c r="U291" s="393"/>
      <c r="V291" s="393"/>
      <c r="W291" s="393"/>
      <c r="X291" s="393"/>
      <c r="Y291" s="393"/>
      <c r="Z291" s="393"/>
      <c r="AA291" s="393"/>
      <c r="AB291" s="393"/>
      <c r="AC291" s="393"/>
      <c r="AD291" s="393"/>
      <c r="AE291" s="393"/>
      <c r="AF291" s="393"/>
      <c r="AG291" s="393"/>
      <c r="AH291" s="393"/>
      <c r="AI291" s="393"/>
      <c r="AJ291" s="393"/>
      <c r="AK291" s="393"/>
    </row>
    <row r="292" spans="7:37" customFormat="1" ht="35.1" customHeight="1">
      <c r="G292" s="390"/>
      <c r="M292" s="391"/>
      <c r="N292" s="392"/>
      <c r="O292" s="393"/>
      <c r="P292" s="393"/>
      <c r="Q292" s="393"/>
      <c r="R292" s="393"/>
      <c r="S292" s="393"/>
      <c r="T292" s="393"/>
      <c r="U292" s="393"/>
      <c r="V292" s="393"/>
      <c r="W292" s="393"/>
      <c r="X292" s="393"/>
      <c r="Y292" s="393"/>
      <c r="Z292" s="393"/>
      <c r="AA292" s="393"/>
      <c r="AB292" s="393"/>
      <c r="AC292" s="393"/>
      <c r="AD292" s="393"/>
      <c r="AE292" s="393"/>
      <c r="AF292" s="393"/>
      <c r="AG292" s="393"/>
      <c r="AH292" s="393"/>
      <c r="AI292" s="393"/>
      <c r="AJ292" s="393"/>
      <c r="AK292" s="393"/>
    </row>
    <row r="293" spans="7:37" customFormat="1" ht="35.1" customHeight="1">
      <c r="G293" s="390"/>
      <c r="M293" s="391"/>
      <c r="N293" s="392"/>
      <c r="O293" s="393"/>
      <c r="P293" s="393"/>
      <c r="Q293" s="393"/>
      <c r="R293" s="393"/>
      <c r="S293" s="393"/>
      <c r="T293" s="393"/>
      <c r="U293" s="393"/>
      <c r="V293" s="393"/>
      <c r="W293" s="393"/>
      <c r="X293" s="393"/>
      <c r="Y293" s="393"/>
      <c r="Z293" s="393"/>
      <c r="AA293" s="393"/>
      <c r="AB293" s="393"/>
      <c r="AC293" s="393"/>
      <c r="AD293" s="393"/>
      <c r="AE293" s="393"/>
      <c r="AF293" s="393"/>
      <c r="AG293" s="393"/>
      <c r="AH293" s="393"/>
      <c r="AI293" s="393"/>
      <c r="AJ293" s="393"/>
      <c r="AK293" s="393"/>
    </row>
    <row r="294" spans="7:37" customFormat="1" ht="35.1" customHeight="1">
      <c r="G294" s="390"/>
      <c r="M294" s="391"/>
      <c r="N294" s="392"/>
      <c r="O294" s="393"/>
      <c r="P294" s="393"/>
      <c r="Q294" s="393"/>
      <c r="R294" s="393"/>
      <c r="S294" s="393"/>
      <c r="T294" s="393"/>
      <c r="U294" s="393"/>
      <c r="V294" s="393"/>
      <c r="W294" s="393"/>
      <c r="X294" s="393"/>
      <c r="Y294" s="393"/>
      <c r="Z294" s="393"/>
      <c r="AA294" s="393"/>
      <c r="AB294" s="393"/>
      <c r="AC294" s="393"/>
      <c r="AD294" s="393"/>
      <c r="AE294" s="393"/>
      <c r="AF294" s="393"/>
      <c r="AG294" s="393"/>
      <c r="AH294" s="393"/>
      <c r="AI294" s="393"/>
      <c r="AJ294" s="393"/>
      <c r="AK294" s="393"/>
    </row>
    <row r="295" spans="7:37" customFormat="1" ht="35.1" customHeight="1">
      <c r="G295" s="390"/>
      <c r="M295" s="391"/>
      <c r="N295" s="392"/>
      <c r="O295" s="393"/>
      <c r="P295" s="393"/>
      <c r="Q295" s="393"/>
      <c r="R295" s="393"/>
      <c r="S295" s="393"/>
      <c r="T295" s="393"/>
      <c r="U295" s="393"/>
      <c r="V295" s="393"/>
      <c r="W295" s="393"/>
      <c r="X295" s="393"/>
      <c r="Y295" s="393"/>
      <c r="Z295" s="393"/>
      <c r="AA295" s="393"/>
      <c r="AB295" s="393"/>
      <c r="AC295" s="393"/>
      <c r="AD295" s="393"/>
      <c r="AE295" s="393"/>
      <c r="AF295" s="393"/>
      <c r="AG295" s="393"/>
      <c r="AH295" s="393"/>
      <c r="AI295" s="393"/>
      <c r="AJ295" s="393"/>
      <c r="AK295" s="393"/>
    </row>
    <row r="296" spans="7:37" customFormat="1" ht="35.1" customHeight="1">
      <c r="G296" s="390"/>
      <c r="M296" s="391"/>
      <c r="N296" s="392"/>
      <c r="O296" s="393"/>
      <c r="P296" s="393"/>
      <c r="Q296" s="393"/>
      <c r="R296" s="393"/>
      <c r="S296" s="393"/>
      <c r="T296" s="393"/>
      <c r="U296" s="393"/>
      <c r="V296" s="393"/>
      <c r="W296" s="393"/>
      <c r="X296" s="393"/>
      <c r="Y296" s="393"/>
      <c r="Z296" s="393"/>
      <c r="AA296" s="393"/>
      <c r="AB296" s="393"/>
      <c r="AC296" s="393"/>
      <c r="AD296" s="393"/>
      <c r="AE296" s="393"/>
      <c r="AF296" s="393"/>
      <c r="AG296" s="393"/>
      <c r="AH296" s="393"/>
      <c r="AI296" s="393"/>
      <c r="AJ296" s="393"/>
      <c r="AK296" s="393"/>
    </row>
    <row r="297" spans="7:37" customFormat="1" ht="35.1" customHeight="1">
      <c r="G297" s="390"/>
      <c r="M297" s="391"/>
      <c r="N297" s="392"/>
      <c r="O297" s="393"/>
      <c r="P297" s="393"/>
      <c r="Q297" s="393"/>
      <c r="R297" s="393"/>
      <c r="S297" s="393"/>
      <c r="T297" s="393"/>
      <c r="U297" s="393"/>
      <c r="V297" s="393"/>
      <c r="W297" s="393"/>
      <c r="X297" s="393"/>
      <c r="Y297" s="393"/>
      <c r="Z297" s="393"/>
      <c r="AA297" s="393"/>
      <c r="AB297" s="393"/>
      <c r="AC297" s="393"/>
      <c r="AD297" s="393"/>
      <c r="AE297" s="393"/>
      <c r="AF297" s="393"/>
      <c r="AG297" s="393"/>
      <c r="AH297" s="393"/>
      <c r="AI297" s="393"/>
      <c r="AJ297" s="393"/>
      <c r="AK297" s="393"/>
    </row>
    <row r="298" spans="7:37" customFormat="1" ht="35.1" customHeight="1">
      <c r="G298" s="390"/>
      <c r="M298" s="391"/>
      <c r="N298" s="392"/>
      <c r="O298" s="393"/>
      <c r="P298" s="393"/>
      <c r="Q298" s="393"/>
      <c r="R298" s="393"/>
      <c r="S298" s="393"/>
      <c r="T298" s="393"/>
      <c r="U298" s="393"/>
      <c r="V298" s="393"/>
      <c r="W298" s="393"/>
      <c r="X298" s="393"/>
      <c r="Y298" s="393"/>
      <c r="Z298" s="393"/>
      <c r="AA298" s="393"/>
      <c r="AB298" s="393"/>
      <c r="AC298" s="393"/>
      <c r="AD298" s="393"/>
      <c r="AE298" s="393"/>
      <c r="AF298" s="393"/>
      <c r="AG298" s="393"/>
      <c r="AH298" s="393"/>
      <c r="AI298" s="393"/>
      <c r="AJ298" s="393"/>
      <c r="AK298" s="393"/>
    </row>
    <row r="299" spans="7:37" customFormat="1" ht="35.1" customHeight="1">
      <c r="G299" s="390"/>
      <c r="M299" s="391"/>
      <c r="N299" s="392"/>
      <c r="O299" s="393"/>
      <c r="P299" s="393"/>
      <c r="Q299" s="393"/>
      <c r="R299" s="393"/>
      <c r="S299" s="393"/>
      <c r="T299" s="393"/>
      <c r="U299" s="393"/>
      <c r="V299" s="393"/>
      <c r="W299" s="393"/>
      <c r="X299" s="393"/>
      <c r="Y299" s="393"/>
      <c r="Z299" s="393"/>
      <c r="AA299" s="393"/>
      <c r="AB299" s="393"/>
      <c r="AC299" s="393"/>
      <c r="AD299" s="393"/>
      <c r="AE299" s="393"/>
      <c r="AF299" s="393"/>
      <c r="AG299" s="393"/>
      <c r="AH299" s="393"/>
      <c r="AI299" s="393"/>
      <c r="AJ299" s="393"/>
      <c r="AK299" s="393"/>
    </row>
    <row r="300" spans="7:37" customFormat="1" ht="35.1" customHeight="1">
      <c r="G300" s="390"/>
      <c r="M300" s="391"/>
      <c r="N300" s="392"/>
      <c r="O300" s="393"/>
      <c r="P300" s="393"/>
      <c r="Q300" s="393"/>
      <c r="R300" s="393"/>
      <c r="S300" s="393"/>
      <c r="T300" s="393"/>
      <c r="U300" s="393"/>
      <c r="V300" s="393"/>
      <c r="W300" s="393"/>
      <c r="X300" s="393"/>
      <c r="Y300" s="393"/>
      <c r="Z300" s="393"/>
      <c r="AA300" s="393"/>
      <c r="AB300" s="393"/>
      <c r="AC300" s="393"/>
      <c r="AD300" s="393"/>
      <c r="AE300" s="393"/>
      <c r="AF300" s="393"/>
      <c r="AG300" s="393"/>
      <c r="AH300" s="393"/>
      <c r="AI300" s="393"/>
      <c r="AJ300" s="393"/>
      <c r="AK300" s="393"/>
    </row>
    <row r="301" spans="7:37" customFormat="1" ht="35.1" customHeight="1">
      <c r="G301" s="390"/>
      <c r="M301" s="391"/>
      <c r="N301" s="392"/>
      <c r="O301" s="393"/>
      <c r="P301" s="393"/>
      <c r="Q301" s="393"/>
      <c r="R301" s="393"/>
      <c r="S301" s="393"/>
      <c r="T301" s="393"/>
      <c r="U301" s="393"/>
      <c r="V301" s="393"/>
      <c r="W301" s="393"/>
      <c r="X301" s="393"/>
      <c r="Y301" s="393"/>
      <c r="Z301" s="393"/>
      <c r="AA301" s="393"/>
      <c r="AB301" s="393"/>
      <c r="AC301" s="393"/>
      <c r="AD301" s="393"/>
      <c r="AE301" s="393"/>
      <c r="AF301" s="393"/>
      <c r="AG301" s="393"/>
      <c r="AH301" s="393"/>
      <c r="AI301" s="393"/>
      <c r="AJ301" s="393"/>
      <c r="AK301" s="393"/>
    </row>
    <row r="302" spans="7:37" customFormat="1" ht="35.1" customHeight="1">
      <c r="G302" s="390"/>
      <c r="M302" s="391"/>
      <c r="N302" s="392"/>
      <c r="O302" s="393"/>
      <c r="P302" s="393"/>
      <c r="Q302" s="393"/>
      <c r="R302" s="393"/>
      <c r="S302" s="393"/>
      <c r="T302" s="393"/>
      <c r="U302" s="393"/>
      <c r="V302" s="393"/>
      <c r="W302" s="393"/>
      <c r="X302" s="393"/>
      <c r="Y302" s="393"/>
      <c r="Z302" s="393"/>
      <c r="AA302" s="393"/>
      <c r="AB302" s="393"/>
      <c r="AC302" s="393"/>
      <c r="AD302" s="393"/>
      <c r="AE302" s="393"/>
      <c r="AF302" s="393"/>
      <c r="AG302" s="393"/>
      <c r="AH302" s="393"/>
      <c r="AI302" s="393"/>
      <c r="AJ302" s="393"/>
      <c r="AK302" s="393"/>
    </row>
    <row r="303" spans="7:37" customFormat="1" ht="35.1" customHeight="1">
      <c r="G303" s="390"/>
      <c r="M303" s="391"/>
      <c r="N303" s="392"/>
      <c r="O303" s="393"/>
      <c r="P303" s="393"/>
      <c r="Q303" s="393"/>
      <c r="R303" s="393"/>
      <c r="S303" s="393"/>
      <c r="T303" s="393"/>
      <c r="U303" s="393"/>
      <c r="V303" s="393"/>
      <c r="W303" s="393"/>
      <c r="X303" s="393"/>
      <c r="Y303" s="393"/>
      <c r="Z303" s="393"/>
      <c r="AA303" s="393"/>
      <c r="AB303" s="393"/>
      <c r="AC303" s="393"/>
      <c r="AD303" s="393"/>
      <c r="AE303" s="393"/>
      <c r="AF303" s="393"/>
      <c r="AG303" s="393"/>
      <c r="AH303" s="393"/>
      <c r="AI303" s="393"/>
      <c r="AJ303" s="393"/>
      <c r="AK303" s="393"/>
    </row>
    <row r="304" spans="7:37" customFormat="1" ht="35.1" customHeight="1">
      <c r="G304" s="390"/>
      <c r="M304" s="391"/>
      <c r="N304" s="392"/>
      <c r="O304" s="393"/>
      <c r="P304" s="393"/>
      <c r="Q304" s="393"/>
      <c r="R304" s="393"/>
      <c r="S304" s="393"/>
      <c r="T304" s="393"/>
      <c r="U304" s="393"/>
      <c r="V304" s="393"/>
      <c r="W304" s="393"/>
      <c r="X304" s="393"/>
      <c r="Y304" s="393"/>
      <c r="Z304" s="393"/>
      <c r="AA304" s="393"/>
      <c r="AB304" s="393"/>
      <c r="AC304" s="393"/>
      <c r="AD304" s="393"/>
      <c r="AE304" s="393"/>
      <c r="AF304" s="393"/>
      <c r="AG304" s="393"/>
      <c r="AH304" s="393"/>
      <c r="AI304" s="393"/>
      <c r="AJ304" s="393"/>
      <c r="AK304" s="393"/>
    </row>
    <row r="305" spans="7:37" customFormat="1" ht="35.1" customHeight="1">
      <c r="G305" s="390"/>
      <c r="M305" s="391"/>
      <c r="N305" s="392"/>
      <c r="O305" s="393"/>
      <c r="P305" s="393"/>
      <c r="Q305" s="393"/>
      <c r="R305" s="393"/>
      <c r="S305" s="393"/>
      <c r="T305" s="393"/>
      <c r="U305" s="393"/>
      <c r="V305" s="393"/>
      <c r="W305" s="393"/>
      <c r="X305" s="393"/>
      <c r="Y305" s="393"/>
      <c r="Z305" s="393"/>
      <c r="AA305" s="393"/>
      <c r="AB305" s="393"/>
      <c r="AC305" s="393"/>
      <c r="AD305" s="393"/>
      <c r="AE305" s="393"/>
      <c r="AF305" s="393"/>
      <c r="AG305" s="393"/>
      <c r="AH305" s="393"/>
      <c r="AI305" s="393"/>
      <c r="AJ305" s="393"/>
      <c r="AK305" s="393"/>
    </row>
    <row r="306" spans="7:37" customFormat="1" ht="35.1" customHeight="1">
      <c r="G306" s="390"/>
      <c r="M306" s="391"/>
      <c r="N306" s="392"/>
      <c r="O306" s="393"/>
      <c r="P306" s="393"/>
      <c r="Q306" s="393"/>
      <c r="R306" s="393"/>
      <c r="S306" s="393"/>
      <c r="T306" s="393"/>
      <c r="U306" s="393"/>
      <c r="V306" s="393"/>
      <c r="W306" s="393"/>
      <c r="X306" s="393"/>
      <c r="Y306" s="393"/>
      <c r="Z306" s="393"/>
      <c r="AA306" s="393"/>
      <c r="AB306" s="393"/>
      <c r="AC306" s="393"/>
      <c r="AD306" s="393"/>
      <c r="AE306" s="393"/>
      <c r="AF306" s="393"/>
      <c r="AG306" s="393"/>
      <c r="AH306" s="393"/>
      <c r="AI306" s="393"/>
      <c r="AJ306" s="393"/>
      <c r="AK306" s="393"/>
    </row>
    <row r="307" spans="7:37" customFormat="1" ht="35.1" customHeight="1">
      <c r="G307" s="390"/>
      <c r="M307" s="391"/>
      <c r="N307" s="392"/>
      <c r="O307" s="393"/>
      <c r="P307" s="393"/>
      <c r="Q307" s="393"/>
      <c r="R307" s="393"/>
      <c r="S307" s="393"/>
      <c r="T307" s="393"/>
      <c r="U307" s="393"/>
      <c r="V307" s="393"/>
      <c r="W307" s="393"/>
      <c r="X307" s="393"/>
      <c r="Y307" s="393"/>
      <c r="Z307" s="393"/>
      <c r="AA307" s="393"/>
      <c r="AB307" s="393"/>
      <c r="AC307" s="393"/>
      <c r="AD307" s="393"/>
      <c r="AE307" s="393"/>
      <c r="AF307" s="393"/>
      <c r="AG307" s="393"/>
      <c r="AH307" s="393"/>
      <c r="AI307" s="393"/>
      <c r="AJ307" s="393"/>
      <c r="AK307" s="393"/>
    </row>
    <row r="308" spans="7:37" customFormat="1" ht="35.1" customHeight="1">
      <c r="G308" s="390"/>
      <c r="M308" s="391"/>
      <c r="N308" s="392"/>
      <c r="O308" s="393"/>
      <c r="P308" s="393"/>
      <c r="Q308" s="393"/>
      <c r="R308" s="393"/>
      <c r="S308" s="393"/>
      <c r="T308" s="393"/>
      <c r="U308" s="393"/>
      <c r="V308" s="393"/>
      <c r="W308" s="393"/>
      <c r="X308" s="393"/>
      <c r="Y308" s="393"/>
      <c r="Z308" s="393"/>
      <c r="AA308" s="393"/>
      <c r="AB308" s="393"/>
      <c r="AC308" s="393"/>
      <c r="AD308" s="393"/>
      <c r="AE308" s="393"/>
      <c r="AF308" s="393"/>
      <c r="AG308" s="393"/>
      <c r="AH308" s="393"/>
      <c r="AI308" s="393"/>
      <c r="AJ308" s="393"/>
      <c r="AK308" s="393"/>
    </row>
    <row r="309" spans="7:37" customFormat="1" ht="35.1" customHeight="1">
      <c r="G309" s="390"/>
      <c r="M309" s="391"/>
      <c r="N309" s="392"/>
      <c r="O309" s="393"/>
      <c r="P309" s="393"/>
      <c r="Q309" s="393"/>
      <c r="R309" s="393"/>
      <c r="S309" s="393"/>
      <c r="T309" s="393"/>
      <c r="U309" s="393"/>
      <c r="V309" s="393"/>
      <c r="W309" s="393"/>
      <c r="X309" s="393"/>
      <c r="Y309" s="393"/>
      <c r="Z309" s="393"/>
      <c r="AA309" s="393"/>
      <c r="AB309" s="393"/>
      <c r="AC309" s="393"/>
      <c r="AD309" s="393"/>
      <c r="AE309" s="393"/>
      <c r="AF309" s="393"/>
      <c r="AG309" s="393"/>
      <c r="AH309" s="393"/>
      <c r="AI309" s="393"/>
      <c r="AJ309" s="393"/>
      <c r="AK309" s="393"/>
    </row>
    <row r="310" spans="7:37" customFormat="1" ht="35.1" customHeight="1">
      <c r="G310" s="390"/>
      <c r="M310" s="391"/>
      <c r="N310" s="392"/>
      <c r="O310" s="393"/>
      <c r="P310" s="393"/>
      <c r="Q310" s="393"/>
      <c r="R310" s="393"/>
      <c r="S310" s="393"/>
      <c r="T310" s="393"/>
      <c r="U310" s="393"/>
      <c r="V310" s="393"/>
      <c r="W310" s="393"/>
      <c r="X310" s="393"/>
      <c r="Y310" s="393"/>
      <c r="Z310" s="393"/>
      <c r="AA310" s="393"/>
      <c r="AB310" s="393"/>
      <c r="AC310" s="393"/>
      <c r="AD310" s="393"/>
      <c r="AE310" s="393"/>
      <c r="AF310" s="393"/>
      <c r="AG310" s="393"/>
      <c r="AH310" s="393"/>
      <c r="AI310" s="393"/>
      <c r="AJ310" s="393"/>
      <c r="AK310" s="393"/>
    </row>
    <row r="311" spans="7:37" customFormat="1" ht="35.1" customHeight="1">
      <c r="G311" s="390"/>
      <c r="M311" s="391"/>
      <c r="N311" s="392"/>
      <c r="O311" s="393"/>
      <c r="P311" s="393"/>
      <c r="Q311" s="393"/>
      <c r="R311" s="393"/>
      <c r="S311" s="393"/>
      <c r="T311" s="393"/>
      <c r="U311" s="393"/>
      <c r="V311" s="393"/>
      <c r="W311" s="393"/>
      <c r="X311" s="393"/>
      <c r="Y311" s="393"/>
      <c r="Z311" s="393"/>
      <c r="AA311" s="393"/>
      <c r="AB311" s="393"/>
      <c r="AC311" s="393"/>
      <c r="AD311" s="393"/>
      <c r="AE311" s="393"/>
      <c r="AF311" s="393"/>
      <c r="AG311" s="393"/>
      <c r="AH311" s="393"/>
      <c r="AI311" s="393"/>
      <c r="AJ311" s="393"/>
      <c r="AK311" s="393"/>
    </row>
    <row r="312" spans="7:37" customFormat="1" ht="35.1" customHeight="1">
      <c r="G312" s="390"/>
      <c r="M312" s="391"/>
      <c r="N312" s="392"/>
      <c r="O312" s="393"/>
      <c r="P312" s="393"/>
      <c r="Q312" s="393"/>
      <c r="R312" s="393"/>
      <c r="S312" s="393"/>
      <c r="T312" s="393"/>
      <c r="U312" s="393"/>
      <c r="V312" s="393"/>
      <c r="W312" s="393"/>
      <c r="X312" s="393"/>
      <c r="Y312" s="393"/>
      <c r="Z312" s="393"/>
      <c r="AA312" s="393"/>
      <c r="AB312" s="393"/>
      <c r="AC312" s="393"/>
      <c r="AD312" s="393"/>
      <c r="AE312" s="393"/>
      <c r="AF312" s="393"/>
      <c r="AG312" s="393"/>
      <c r="AH312" s="393"/>
      <c r="AI312" s="393"/>
      <c r="AJ312" s="393"/>
      <c r="AK312" s="393"/>
    </row>
    <row r="313" spans="7:37" customFormat="1" ht="35.1" customHeight="1">
      <c r="G313" s="390"/>
      <c r="M313" s="391"/>
      <c r="N313" s="392"/>
      <c r="O313" s="393"/>
      <c r="P313" s="393"/>
      <c r="Q313" s="393"/>
      <c r="R313" s="393"/>
      <c r="S313" s="393"/>
      <c r="T313" s="393"/>
      <c r="U313" s="393"/>
      <c r="V313" s="393"/>
      <c r="W313" s="393"/>
      <c r="X313" s="393"/>
      <c r="Y313" s="393"/>
      <c r="Z313" s="393"/>
      <c r="AA313" s="393"/>
      <c r="AB313" s="393"/>
      <c r="AC313" s="393"/>
      <c r="AD313" s="393"/>
      <c r="AE313" s="393"/>
      <c r="AF313" s="393"/>
      <c r="AG313" s="393"/>
      <c r="AH313" s="393"/>
      <c r="AI313" s="393"/>
      <c r="AJ313" s="393"/>
      <c r="AK313" s="393"/>
    </row>
    <row r="314" spans="7:37" customFormat="1" ht="35.1" customHeight="1">
      <c r="G314" s="390"/>
      <c r="M314" s="391"/>
      <c r="N314" s="392"/>
      <c r="O314" s="393"/>
      <c r="P314" s="393"/>
      <c r="Q314" s="393"/>
      <c r="R314" s="393"/>
      <c r="S314" s="393"/>
      <c r="T314" s="393"/>
      <c r="U314" s="393"/>
      <c r="V314" s="393"/>
      <c r="W314" s="393"/>
      <c r="X314" s="393"/>
      <c r="Y314" s="393"/>
      <c r="Z314" s="393"/>
      <c r="AA314" s="393"/>
      <c r="AB314" s="393"/>
      <c r="AC314" s="393"/>
      <c r="AD314" s="393"/>
      <c r="AE314" s="393"/>
      <c r="AF314" s="393"/>
      <c r="AG314" s="393"/>
      <c r="AH314" s="393"/>
      <c r="AI314" s="393"/>
      <c r="AJ314" s="393"/>
      <c r="AK314" s="393"/>
    </row>
    <row r="315" spans="7:37" customFormat="1" ht="35.1" customHeight="1">
      <c r="G315" s="390"/>
      <c r="M315" s="391"/>
      <c r="N315" s="392"/>
      <c r="O315" s="393"/>
      <c r="P315" s="393"/>
      <c r="Q315" s="393"/>
      <c r="R315" s="393"/>
      <c r="S315" s="393"/>
      <c r="T315" s="393"/>
      <c r="U315" s="393"/>
      <c r="V315" s="393"/>
      <c r="W315" s="393"/>
      <c r="X315" s="393"/>
      <c r="Y315" s="393"/>
      <c r="Z315" s="393"/>
      <c r="AA315" s="393"/>
      <c r="AB315" s="393"/>
      <c r="AC315" s="393"/>
      <c r="AD315" s="393"/>
      <c r="AE315" s="393"/>
      <c r="AF315" s="393"/>
      <c r="AG315" s="393"/>
      <c r="AH315" s="393"/>
      <c r="AI315" s="393"/>
      <c r="AJ315" s="393"/>
      <c r="AK315" s="393"/>
    </row>
    <row r="316" spans="7:37" customFormat="1" ht="35.1" customHeight="1">
      <c r="G316" s="390"/>
      <c r="M316" s="391"/>
      <c r="N316" s="392"/>
      <c r="O316" s="393"/>
      <c r="P316" s="393"/>
      <c r="Q316" s="393"/>
      <c r="R316" s="393"/>
      <c r="S316" s="393"/>
      <c r="T316" s="393"/>
      <c r="U316" s="393"/>
      <c r="V316" s="393"/>
      <c r="W316" s="393"/>
      <c r="X316" s="393"/>
      <c r="Y316" s="393"/>
      <c r="Z316" s="393"/>
      <c r="AA316" s="393"/>
      <c r="AB316" s="393"/>
      <c r="AC316" s="393"/>
      <c r="AD316" s="393"/>
      <c r="AE316" s="393"/>
      <c r="AF316" s="393"/>
      <c r="AG316" s="393"/>
      <c r="AH316" s="393"/>
      <c r="AI316" s="393"/>
      <c r="AJ316" s="393"/>
      <c r="AK316" s="393"/>
    </row>
    <row r="317" spans="7:37" customFormat="1" ht="35.1" customHeight="1">
      <c r="G317" s="390"/>
      <c r="M317" s="391"/>
      <c r="N317" s="392"/>
      <c r="O317" s="393"/>
      <c r="P317" s="393"/>
      <c r="Q317" s="393"/>
      <c r="R317" s="393"/>
      <c r="S317" s="393"/>
      <c r="T317" s="393"/>
      <c r="U317" s="393"/>
      <c r="V317" s="393"/>
      <c r="W317" s="393"/>
      <c r="X317" s="393"/>
      <c r="Y317" s="393"/>
      <c r="Z317" s="393"/>
      <c r="AA317" s="393"/>
      <c r="AB317" s="393"/>
      <c r="AC317" s="393"/>
      <c r="AD317" s="393"/>
      <c r="AE317" s="393"/>
      <c r="AF317" s="393"/>
      <c r="AG317" s="393"/>
      <c r="AH317" s="393"/>
      <c r="AI317" s="393"/>
      <c r="AJ317" s="393"/>
      <c r="AK317" s="393"/>
    </row>
    <row r="318" spans="7:37" customFormat="1" ht="35.1" customHeight="1">
      <c r="G318" s="390"/>
      <c r="M318" s="391"/>
      <c r="N318" s="392"/>
      <c r="O318" s="393"/>
      <c r="P318" s="393"/>
      <c r="Q318" s="393"/>
      <c r="R318" s="393"/>
      <c r="S318" s="393"/>
      <c r="T318" s="393"/>
      <c r="U318" s="393"/>
      <c r="V318" s="393"/>
      <c r="W318" s="393"/>
      <c r="X318" s="393"/>
      <c r="Y318" s="393"/>
      <c r="Z318" s="393"/>
      <c r="AA318" s="393"/>
      <c r="AB318" s="393"/>
      <c r="AC318" s="393"/>
      <c r="AD318" s="393"/>
      <c r="AE318" s="393"/>
      <c r="AF318" s="393"/>
      <c r="AG318" s="393"/>
      <c r="AH318" s="393"/>
      <c r="AI318" s="393"/>
      <c r="AJ318" s="393"/>
      <c r="AK318" s="393"/>
    </row>
    <row r="319" spans="7:37" customFormat="1" ht="35.1" customHeight="1">
      <c r="G319" s="390"/>
      <c r="M319" s="391"/>
      <c r="N319" s="392"/>
      <c r="O319" s="393"/>
      <c r="P319" s="393"/>
      <c r="Q319" s="393"/>
      <c r="R319" s="393"/>
      <c r="S319" s="393"/>
      <c r="T319" s="393"/>
      <c r="U319" s="393"/>
      <c r="V319" s="393"/>
      <c r="W319" s="393"/>
      <c r="X319" s="393"/>
      <c r="Y319" s="393"/>
      <c r="Z319" s="393"/>
      <c r="AA319" s="393"/>
      <c r="AB319" s="393"/>
      <c r="AC319" s="393"/>
      <c r="AD319" s="393"/>
      <c r="AE319" s="393"/>
      <c r="AF319" s="393"/>
      <c r="AG319" s="393"/>
      <c r="AH319" s="393"/>
      <c r="AI319" s="393"/>
      <c r="AJ319" s="393"/>
      <c r="AK319" s="393"/>
    </row>
    <row r="320" spans="7:37" customFormat="1" ht="35.1" customHeight="1">
      <c r="G320" s="390"/>
      <c r="M320" s="391"/>
      <c r="N320" s="392"/>
      <c r="O320" s="393"/>
      <c r="P320" s="393"/>
      <c r="Q320" s="393"/>
      <c r="R320" s="393"/>
      <c r="S320" s="393"/>
      <c r="T320" s="393"/>
      <c r="U320" s="393"/>
      <c r="V320" s="393"/>
      <c r="W320" s="393"/>
      <c r="X320" s="393"/>
      <c r="Y320" s="393"/>
      <c r="Z320" s="393"/>
      <c r="AA320" s="393"/>
      <c r="AB320" s="393"/>
      <c r="AC320" s="393"/>
      <c r="AD320" s="393"/>
      <c r="AE320" s="393"/>
      <c r="AF320" s="393"/>
      <c r="AG320" s="393"/>
      <c r="AH320" s="393"/>
      <c r="AI320" s="393"/>
      <c r="AJ320" s="393"/>
      <c r="AK320" s="393"/>
    </row>
    <row r="321" spans="7:37" customFormat="1" ht="35.1" customHeight="1">
      <c r="G321" s="390"/>
      <c r="M321" s="391"/>
      <c r="N321" s="392"/>
      <c r="O321" s="393"/>
      <c r="P321" s="393"/>
      <c r="Q321" s="393"/>
      <c r="R321" s="393"/>
      <c r="S321" s="393"/>
      <c r="T321" s="393"/>
      <c r="U321" s="393"/>
      <c r="V321" s="393"/>
      <c r="W321" s="393"/>
      <c r="X321" s="393"/>
      <c r="Y321" s="393"/>
      <c r="Z321" s="393"/>
      <c r="AA321" s="393"/>
      <c r="AB321" s="393"/>
      <c r="AC321" s="393"/>
      <c r="AD321" s="393"/>
      <c r="AE321" s="393"/>
      <c r="AF321" s="393"/>
      <c r="AG321" s="393"/>
      <c r="AH321" s="393"/>
      <c r="AI321" s="393"/>
      <c r="AJ321" s="393"/>
      <c r="AK321" s="393"/>
    </row>
    <row r="322" spans="7:37" customFormat="1" ht="35.1" customHeight="1">
      <c r="G322" s="390"/>
      <c r="M322" s="391"/>
      <c r="N322" s="392"/>
      <c r="O322" s="393"/>
      <c r="P322" s="393"/>
      <c r="Q322" s="393"/>
      <c r="R322" s="393"/>
      <c r="S322" s="393"/>
      <c r="T322" s="393"/>
      <c r="U322" s="393"/>
      <c r="V322" s="393"/>
      <c r="W322" s="393"/>
      <c r="X322" s="393"/>
      <c r="Y322" s="393"/>
      <c r="Z322" s="393"/>
      <c r="AA322" s="393"/>
      <c r="AB322" s="393"/>
      <c r="AC322" s="393"/>
      <c r="AD322" s="393"/>
      <c r="AE322" s="393"/>
      <c r="AF322" s="393"/>
      <c r="AG322" s="393"/>
      <c r="AH322" s="393"/>
      <c r="AI322" s="393"/>
      <c r="AJ322" s="393"/>
      <c r="AK322" s="393"/>
    </row>
    <row r="323" spans="7:37" customFormat="1" ht="35.1" customHeight="1">
      <c r="G323" s="390"/>
      <c r="M323" s="391"/>
      <c r="N323" s="392"/>
      <c r="O323" s="393"/>
      <c r="P323" s="393"/>
      <c r="Q323" s="393"/>
      <c r="R323" s="393"/>
      <c r="S323" s="393"/>
      <c r="T323" s="393"/>
      <c r="U323" s="393"/>
      <c r="V323" s="393"/>
      <c r="W323" s="393"/>
      <c r="X323" s="393"/>
      <c r="Y323" s="393"/>
      <c r="Z323" s="393"/>
      <c r="AA323" s="393"/>
      <c r="AB323" s="393"/>
      <c r="AC323" s="393"/>
      <c r="AD323" s="393"/>
      <c r="AE323" s="393"/>
      <c r="AF323" s="393"/>
      <c r="AG323" s="393"/>
      <c r="AH323" s="393"/>
      <c r="AI323" s="393"/>
      <c r="AJ323" s="393"/>
      <c r="AK323" s="393"/>
    </row>
    <row r="324" spans="7:37" customFormat="1" ht="35.1" customHeight="1">
      <c r="G324" s="390"/>
      <c r="M324" s="391"/>
      <c r="N324" s="392"/>
      <c r="O324" s="393"/>
      <c r="P324" s="393"/>
      <c r="Q324" s="393"/>
      <c r="R324" s="393"/>
      <c r="S324" s="393"/>
      <c r="T324" s="393"/>
      <c r="U324" s="393"/>
      <c r="V324" s="393"/>
      <c r="W324" s="393"/>
      <c r="X324" s="393"/>
      <c r="Y324" s="393"/>
      <c r="Z324" s="393"/>
      <c r="AA324" s="393"/>
      <c r="AB324" s="393"/>
      <c r="AC324" s="393"/>
      <c r="AD324" s="393"/>
      <c r="AE324" s="393"/>
      <c r="AF324" s="393"/>
      <c r="AG324" s="393"/>
      <c r="AH324" s="393"/>
      <c r="AI324" s="393"/>
      <c r="AJ324" s="393"/>
      <c r="AK324" s="393"/>
    </row>
    <row r="325" spans="7:37" customFormat="1" ht="35.1" customHeight="1">
      <c r="G325" s="390"/>
      <c r="M325" s="391"/>
      <c r="N325" s="392"/>
      <c r="O325" s="393"/>
      <c r="P325" s="393"/>
      <c r="Q325" s="393"/>
      <c r="R325" s="393"/>
      <c r="S325" s="393"/>
      <c r="T325" s="393"/>
      <c r="U325" s="393"/>
      <c r="V325" s="393"/>
      <c r="W325" s="393"/>
      <c r="X325" s="393"/>
      <c r="Y325" s="393"/>
      <c r="Z325" s="393"/>
      <c r="AA325" s="393"/>
      <c r="AB325" s="393"/>
      <c r="AC325" s="393"/>
      <c r="AD325" s="393"/>
      <c r="AE325" s="393"/>
      <c r="AF325" s="393"/>
      <c r="AG325" s="393"/>
      <c r="AH325" s="393"/>
      <c r="AI325" s="393"/>
      <c r="AJ325" s="393"/>
      <c r="AK325" s="393"/>
    </row>
    <row r="326" spans="7:37" customFormat="1" ht="35.1" customHeight="1">
      <c r="G326" s="390"/>
      <c r="M326" s="391"/>
      <c r="N326" s="392"/>
      <c r="O326" s="393"/>
      <c r="P326" s="393"/>
      <c r="Q326" s="393"/>
      <c r="R326" s="393"/>
      <c r="S326" s="393"/>
      <c r="T326" s="393"/>
      <c r="U326" s="393"/>
      <c r="V326" s="393"/>
      <c r="W326" s="393"/>
      <c r="X326" s="393"/>
      <c r="Y326" s="393"/>
      <c r="Z326" s="393"/>
      <c r="AA326" s="393"/>
      <c r="AB326" s="393"/>
      <c r="AC326" s="393"/>
      <c r="AD326" s="393"/>
      <c r="AE326" s="393"/>
      <c r="AF326" s="393"/>
      <c r="AG326" s="393"/>
      <c r="AH326" s="393"/>
      <c r="AI326" s="393"/>
      <c r="AJ326" s="393"/>
      <c r="AK326" s="393"/>
    </row>
    <row r="327" spans="7:37" customFormat="1" ht="35.1" customHeight="1">
      <c r="G327" s="390"/>
      <c r="M327" s="391"/>
      <c r="N327" s="392"/>
      <c r="O327" s="393"/>
      <c r="P327" s="393"/>
      <c r="Q327" s="393"/>
      <c r="R327" s="393"/>
      <c r="S327" s="393"/>
      <c r="T327" s="393"/>
      <c r="U327" s="393"/>
      <c r="V327" s="393"/>
      <c r="W327" s="393"/>
      <c r="X327" s="393"/>
      <c r="Y327" s="393"/>
      <c r="Z327" s="393"/>
      <c r="AA327" s="393"/>
      <c r="AB327" s="393"/>
      <c r="AC327" s="393"/>
      <c r="AD327" s="393"/>
      <c r="AE327" s="393"/>
      <c r="AF327" s="393"/>
      <c r="AG327" s="393"/>
      <c r="AH327" s="393"/>
      <c r="AI327" s="393"/>
      <c r="AJ327" s="393"/>
      <c r="AK327" s="393"/>
    </row>
    <row r="328" spans="7:37" customFormat="1" ht="35.1" customHeight="1">
      <c r="G328" s="390"/>
      <c r="M328" s="391"/>
      <c r="N328" s="392"/>
      <c r="O328" s="393"/>
      <c r="P328" s="393"/>
      <c r="Q328" s="393"/>
      <c r="R328" s="393"/>
      <c r="S328" s="393"/>
      <c r="T328" s="393"/>
      <c r="U328" s="393"/>
      <c r="V328" s="393"/>
      <c r="W328" s="393"/>
      <c r="X328" s="393"/>
      <c r="Y328" s="393"/>
      <c r="Z328" s="393"/>
      <c r="AA328" s="393"/>
      <c r="AB328" s="393"/>
      <c r="AC328" s="393"/>
      <c r="AD328" s="393"/>
      <c r="AE328" s="393"/>
      <c r="AF328" s="393"/>
      <c r="AG328" s="393"/>
      <c r="AH328" s="393"/>
      <c r="AI328" s="393"/>
      <c r="AJ328" s="393"/>
      <c r="AK328" s="393"/>
    </row>
    <row r="329" spans="7:37" customFormat="1" ht="35.1" customHeight="1">
      <c r="G329" s="390"/>
      <c r="M329" s="391"/>
      <c r="N329" s="392"/>
      <c r="O329" s="393"/>
      <c r="P329" s="393"/>
      <c r="Q329" s="393"/>
      <c r="R329" s="393"/>
      <c r="S329" s="393"/>
      <c r="T329" s="393"/>
      <c r="U329" s="393"/>
      <c r="V329" s="393"/>
      <c r="W329" s="393"/>
      <c r="X329" s="393"/>
      <c r="Y329" s="393"/>
      <c r="Z329" s="393"/>
      <c r="AA329" s="393"/>
      <c r="AB329" s="393"/>
      <c r="AC329" s="393"/>
      <c r="AD329" s="393"/>
      <c r="AE329" s="393"/>
      <c r="AF329" s="393"/>
      <c r="AG329" s="393"/>
      <c r="AH329" s="393"/>
      <c r="AI329" s="393"/>
      <c r="AJ329" s="393"/>
      <c r="AK329" s="393"/>
    </row>
    <row r="330" spans="7:37" customFormat="1" ht="35.1" customHeight="1">
      <c r="G330" s="390"/>
      <c r="M330" s="391"/>
      <c r="N330" s="392"/>
      <c r="O330" s="393"/>
      <c r="P330" s="393"/>
      <c r="Q330" s="393"/>
      <c r="R330" s="393"/>
      <c r="S330" s="393"/>
      <c r="T330" s="393"/>
      <c r="U330" s="393"/>
      <c r="V330" s="393"/>
      <c r="W330" s="393"/>
      <c r="X330" s="393"/>
      <c r="Y330" s="393"/>
      <c r="Z330" s="393"/>
      <c r="AA330" s="393"/>
      <c r="AB330" s="393"/>
      <c r="AC330" s="393"/>
      <c r="AD330" s="393"/>
      <c r="AE330" s="393"/>
      <c r="AF330" s="393"/>
      <c r="AG330" s="393"/>
      <c r="AH330" s="393"/>
      <c r="AI330" s="393"/>
      <c r="AJ330" s="393"/>
      <c r="AK330" s="393"/>
    </row>
    <row r="331" spans="7:37" customFormat="1" ht="35.1" customHeight="1">
      <c r="G331" s="390"/>
      <c r="M331" s="391"/>
      <c r="N331" s="392"/>
      <c r="O331" s="393"/>
      <c r="P331" s="393"/>
      <c r="Q331" s="393"/>
      <c r="R331" s="393"/>
      <c r="S331" s="393"/>
      <c r="T331" s="393"/>
      <c r="U331" s="393"/>
      <c r="V331" s="393"/>
      <c r="W331" s="393"/>
      <c r="X331" s="393"/>
      <c r="Y331" s="393"/>
      <c r="Z331" s="393"/>
      <c r="AA331" s="393"/>
      <c r="AB331" s="393"/>
      <c r="AC331" s="393"/>
      <c r="AD331" s="393"/>
      <c r="AE331" s="393"/>
      <c r="AF331" s="393"/>
      <c r="AG331" s="393"/>
      <c r="AH331" s="393"/>
      <c r="AI331" s="393"/>
      <c r="AJ331" s="393"/>
      <c r="AK331" s="393"/>
    </row>
    <row r="332" spans="7:37" customFormat="1" ht="35.1" customHeight="1">
      <c r="G332" s="390"/>
      <c r="M332" s="391"/>
      <c r="N332" s="392"/>
      <c r="O332" s="393"/>
      <c r="P332" s="393"/>
      <c r="Q332" s="393"/>
      <c r="R332" s="393"/>
      <c r="S332" s="393"/>
      <c r="T332" s="393"/>
      <c r="U332" s="393"/>
      <c r="V332" s="393"/>
      <c r="W332" s="393"/>
      <c r="X332" s="393"/>
      <c r="Y332" s="393"/>
      <c r="Z332" s="393"/>
      <c r="AA332" s="393"/>
      <c r="AB332" s="393"/>
      <c r="AC332" s="393"/>
      <c r="AD332" s="393"/>
      <c r="AE332" s="393"/>
      <c r="AF332" s="393"/>
      <c r="AG332" s="393"/>
      <c r="AH332" s="393"/>
      <c r="AI332" s="393"/>
      <c r="AJ332" s="393"/>
      <c r="AK332" s="393"/>
    </row>
    <row r="333" spans="7:37" customFormat="1" ht="35.1" customHeight="1">
      <c r="G333" s="390"/>
      <c r="M333" s="391"/>
      <c r="N333" s="392"/>
      <c r="O333" s="393"/>
      <c r="P333" s="393"/>
      <c r="Q333" s="393"/>
      <c r="R333" s="393"/>
      <c r="S333" s="393"/>
      <c r="T333" s="393"/>
      <c r="U333" s="393"/>
      <c r="V333" s="393"/>
      <c r="W333" s="393"/>
      <c r="X333" s="393"/>
      <c r="Y333" s="393"/>
      <c r="Z333" s="393"/>
      <c r="AA333" s="393"/>
      <c r="AB333" s="393"/>
      <c r="AC333" s="393"/>
      <c r="AD333" s="393"/>
      <c r="AE333" s="393"/>
      <c r="AF333" s="393"/>
      <c r="AG333" s="393"/>
      <c r="AH333" s="393"/>
      <c r="AI333" s="393"/>
      <c r="AJ333" s="393"/>
      <c r="AK333" s="393"/>
    </row>
    <row r="334" spans="7:37" customFormat="1" ht="35.1" customHeight="1">
      <c r="G334" s="390"/>
      <c r="M334" s="391"/>
      <c r="N334" s="392"/>
      <c r="O334" s="393"/>
      <c r="P334" s="393"/>
      <c r="Q334" s="393"/>
      <c r="R334" s="393"/>
      <c r="S334" s="393"/>
      <c r="T334" s="393"/>
      <c r="U334" s="393"/>
      <c r="V334" s="393"/>
      <c r="W334" s="393"/>
      <c r="X334" s="393"/>
      <c r="Y334" s="393"/>
      <c r="Z334" s="393"/>
      <c r="AA334" s="393"/>
      <c r="AB334" s="393"/>
      <c r="AC334" s="393"/>
      <c r="AD334" s="393"/>
      <c r="AE334" s="393"/>
      <c r="AF334" s="393"/>
      <c r="AG334" s="393"/>
      <c r="AH334" s="393"/>
      <c r="AI334" s="393"/>
      <c r="AJ334" s="393"/>
      <c r="AK334" s="393"/>
    </row>
    <row r="335" spans="7:37" customFormat="1" ht="35.1" customHeight="1">
      <c r="G335" s="390"/>
      <c r="M335" s="391"/>
      <c r="N335" s="392"/>
      <c r="O335" s="393"/>
      <c r="P335" s="393"/>
      <c r="Q335" s="393"/>
      <c r="R335" s="393"/>
      <c r="S335" s="393"/>
      <c r="T335" s="393"/>
      <c r="U335" s="393"/>
      <c r="V335" s="393"/>
      <c r="W335" s="393"/>
      <c r="X335" s="393"/>
      <c r="Y335" s="393"/>
      <c r="Z335" s="393"/>
      <c r="AA335" s="393"/>
      <c r="AB335" s="393"/>
      <c r="AC335" s="393"/>
      <c r="AD335" s="393"/>
      <c r="AE335" s="393"/>
      <c r="AF335" s="393"/>
      <c r="AG335" s="393"/>
      <c r="AH335" s="393"/>
      <c r="AI335" s="393"/>
      <c r="AJ335" s="393"/>
      <c r="AK335" s="393"/>
    </row>
    <row r="336" spans="7:37" customFormat="1" ht="35.1" customHeight="1">
      <c r="G336" s="390"/>
      <c r="M336" s="391"/>
      <c r="N336" s="392"/>
      <c r="O336" s="393"/>
      <c r="P336" s="393"/>
      <c r="Q336" s="393"/>
      <c r="R336" s="393"/>
      <c r="S336" s="393"/>
      <c r="T336" s="393"/>
      <c r="U336" s="393"/>
      <c r="V336" s="393"/>
      <c r="W336" s="393"/>
      <c r="X336" s="393"/>
      <c r="Y336" s="393"/>
      <c r="Z336" s="393"/>
      <c r="AA336" s="393"/>
      <c r="AB336" s="393"/>
      <c r="AC336" s="393"/>
      <c r="AD336" s="393"/>
      <c r="AE336" s="393"/>
      <c r="AF336" s="393"/>
      <c r="AG336" s="393"/>
      <c r="AH336" s="393"/>
      <c r="AI336" s="393"/>
      <c r="AJ336" s="393"/>
      <c r="AK336" s="393"/>
    </row>
    <row r="337" spans="7:37" customFormat="1" ht="35.1" customHeight="1">
      <c r="G337" s="390"/>
      <c r="M337" s="391"/>
      <c r="N337" s="392"/>
      <c r="O337" s="393"/>
      <c r="P337" s="393"/>
      <c r="Q337" s="393"/>
      <c r="R337" s="393"/>
      <c r="S337" s="393"/>
      <c r="T337" s="393"/>
      <c r="U337" s="393"/>
      <c r="V337" s="393"/>
      <c r="W337" s="393"/>
      <c r="X337" s="393"/>
      <c r="Y337" s="393"/>
      <c r="Z337" s="393"/>
      <c r="AA337" s="393"/>
      <c r="AB337" s="393"/>
      <c r="AC337" s="393"/>
      <c r="AD337" s="393"/>
      <c r="AE337" s="393"/>
      <c r="AF337" s="393"/>
      <c r="AG337" s="393"/>
      <c r="AH337" s="393"/>
      <c r="AI337" s="393"/>
      <c r="AJ337" s="393"/>
      <c r="AK337" s="393"/>
    </row>
    <row r="338" spans="7:37" customFormat="1" ht="35.1" customHeight="1">
      <c r="G338" s="390"/>
      <c r="M338" s="391"/>
      <c r="N338" s="392"/>
      <c r="O338" s="393"/>
      <c r="P338" s="393"/>
      <c r="Q338" s="393"/>
      <c r="R338" s="393"/>
      <c r="S338" s="393"/>
      <c r="T338" s="393"/>
      <c r="U338" s="393"/>
      <c r="V338" s="393"/>
      <c r="W338" s="393"/>
      <c r="X338" s="393"/>
      <c r="Y338" s="393"/>
      <c r="Z338" s="393"/>
      <c r="AA338" s="393"/>
      <c r="AB338" s="393"/>
      <c r="AC338" s="393"/>
      <c r="AD338" s="393"/>
      <c r="AE338" s="393"/>
      <c r="AF338" s="393"/>
      <c r="AG338" s="393"/>
      <c r="AH338" s="393"/>
      <c r="AI338" s="393"/>
      <c r="AJ338" s="393"/>
      <c r="AK338" s="393"/>
    </row>
    <row r="339" spans="7:37" customFormat="1" ht="35.1" customHeight="1">
      <c r="G339" s="390"/>
      <c r="M339" s="391"/>
      <c r="N339" s="392"/>
      <c r="O339" s="393"/>
      <c r="P339" s="393"/>
      <c r="Q339" s="393"/>
      <c r="R339" s="393"/>
      <c r="S339" s="393"/>
      <c r="T339" s="393"/>
      <c r="U339" s="393"/>
      <c r="V339" s="393"/>
      <c r="W339" s="393"/>
      <c r="X339" s="393"/>
      <c r="Y339" s="393"/>
      <c r="Z339" s="393"/>
      <c r="AA339" s="393"/>
      <c r="AB339" s="393"/>
      <c r="AC339" s="393"/>
      <c r="AD339" s="393"/>
      <c r="AE339" s="393"/>
      <c r="AF339" s="393"/>
      <c r="AG339" s="393"/>
      <c r="AH339" s="393"/>
      <c r="AI339" s="393"/>
      <c r="AJ339" s="393"/>
      <c r="AK339" s="393"/>
    </row>
    <row r="340" spans="7:37" customFormat="1" ht="35.1" customHeight="1">
      <c r="G340" s="390"/>
      <c r="M340" s="391"/>
      <c r="N340" s="392"/>
      <c r="O340" s="393"/>
      <c r="P340" s="393"/>
      <c r="Q340" s="393"/>
      <c r="R340" s="393"/>
      <c r="S340" s="393"/>
      <c r="T340" s="393"/>
      <c r="U340" s="393"/>
      <c r="V340" s="393"/>
      <c r="W340" s="393"/>
      <c r="X340" s="393"/>
      <c r="Y340" s="393"/>
      <c r="Z340" s="393"/>
      <c r="AA340" s="393"/>
      <c r="AB340" s="393"/>
      <c r="AC340" s="393"/>
      <c r="AD340" s="393"/>
      <c r="AE340" s="393"/>
      <c r="AF340" s="393"/>
      <c r="AG340" s="393"/>
      <c r="AH340" s="393"/>
      <c r="AI340" s="393"/>
      <c r="AJ340" s="393"/>
      <c r="AK340" s="393"/>
    </row>
    <row r="341" spans="7:37" customFormat="1" ht="35.1" customHeight="1">
      <c r="G341" s="390"/>
      <c r="M341" s="391"/>
      <c r="N341" s="392"/>
      <c r="O341" s="393"/>
      <c r="P341" s="393"/>
      <c r="Q341" s="393"/>
      <c r="R341" s="393"/>
      <c r="S341" s="393"/>
      <c r="T341" s="393"/>
      <c r="U341" s="393"/>
      <c r="V341" s="393"/>
      <c r="W341" s="393"/>
      <c r="X341" s="393"/>
      <c r="Y341" s="393"/>
      <c r="Z341" s="393"/>
      <c r="AA341" s="393"/>
      <c r="AB341" s="393"/>
      <c r="AC341" s="393"/>
      <c r="AD341" s="393"/>
      <c r="AE341" s="393"/>
      <c r="AF341" s="393"/>
      <c r="AG341" s="393"/>
      <c r="AH341" s="393"/>
      <c r="AI341" s="393"/>
      <c r="AJ341" s="393"/>
      <c r="AK341" s="393"/>
    </row>
    <row r="342" spans="7:37" customFormat="1" ht="35.1" customHeight="1">
      <c r="G342" s="390"/>
      <c r="M342" s="391"/>
      <c r="N342" s="392"/>
      <c r="O342" s="393"/>
      <c r="P342" s="393"/>
      <c r="Q342" s="393"/>
      <c r="R342" s="393"/>
      <c r="S342" s="393"/>
      <c r="T342" s="393"/>
      <c r="U342" s="393"/>
      <c r="V342" s="393"/>
      <c r="W342" s="393"/>
      <c r="X342" s="393"/>
      <c r="Y342" s="393"/>
      <c r="Z342" s="393"/>
      <c r="AA342" s="393"/>
      <c r="AB342" s="393"/>
      <c r="AC342" s="393"/>
      <c r="AD342" s="393"/>
      <c r="AE342" s="393"/>
      <c r="AF342" s="393"/>
      <c r="AG342" s="393"/>
      <c r="AH342" s="393"/>
      <c r="AI342" s="393"/>
      <c r="AJ342" s="393"/>
      <c r="AK342" s="393"/>
    </row>
    <row r="343" spans="7:37" customFormat="1" ht="35.1" customHeight="1">
      <c r="G343" s="390"/>
      <c r="M343" s="391"/>
      <c r="N343" s="392"/>
      <c r="O343" s="393"/>
      <c r="P343" s="393"/>
      <c r="Q343" s="393"/>
      <c r="R343" s="393"/>
      <c r="S343" s="393"/>
      <c r="T343" s="393"/>
      <c r="U343" s="393"/>
      <c r="V343" s="393"/>
      <c r="W343" s="393"/>
      <c r="X343" s="393"/>
      <c r="Y343" s="393"/>
      <c r="Z343" s="393"/>
      <c r="AA343" s="393"/>
      <c r="AB343" s="393"/>
      <c r="AC343" s="393"/>
      <c r="AD343" s="393"/>
      <c r="AE343" s="393"/>
      <c r="AF343" s="393"/>
      <c r="AG343" s="393"/>
      <c r="AH343" s="393"/>
      <c r="AI343" s="393"/>
      <c r="AJ343" s="393"/>
      <c r="AK343" s="393"/>
    </row>
    <row r="344" spans="7:37" customFormat="1" ht="35.1" customHeight="1">
      <c r="G344" s="390"/>
      <c r="M344" s="391"/>
      <c r="N344" s="392"/>
      <c r="O344" s="393"/>
      <c r="P344" s="393"/>
      <c r="Q344" s="393"/>
      <c r="R344" s="393"/>
      <c r="S344" s="393"/>
      <c r="T344" s="393"/>
      <c r="U344" s="393"/>
      <c r="V344" s="393"/>
      <c r="W344" s="393"/>
      <c r="X344" s="393"/>
      <c r="Y344" s="393"/>
      <c r="Z344" s="393"/>
      <c r="AA344" s="393"/>
      <c r="AB344" s="393"/>
      <c r="AC344" s="393"/>
      <c r="AD344" s="393"/>
      <c r="AE344" s="393"/>
      <c r="AF344" s="393"/>
      <c r="AG344" s="393"/>
      <c r="AH344" s="393"/>
      <c r="AI344" s="393"/>
      <c r="AJ344" s="393"/>
      <c r="AK344" s="393"/>
    </row>
    <row r="345" spans="7:37" customFormat="1" ht="35.1" customHeight="1">
      <c r="G345" s="390"/>
      <c r="M345" s="391"/>
      <c r="N345" s="392"/>
      <c r="O345" s="393"/>
      <c r="P345" s="393"/>
      <c r="Q345" s="393"/>
      <c r="R345" s="393"/>
      <c r="S345" s="393"/>
      <c r="T345" s="393"/>
      <c r="U345" s="393"/>
      <c r="V345" s="393"/>
      <c r="W345" s="393"/>
      <c r="X345" s="393"/>
      <c r="Y345" s="393"/>
      <c r="Z345" s="393"/>
      <c r="AA345" s="393"/>
      <c r="AB345" s="393"/>
      <c r="AC345" s="393"/>
      <c r="AD345" s="393"/>
      <c r="AE345" s="393"/>
      <c r="AF345" s="393"/>
      <c r="AG345" s="393"/>
      <c r="AH345" s="393"/>
      <c r="AI345" s="393"/>
      <c r="AJ345" s="393"/>
      <c r="AK345" s="393"/>
    </row>
    <row r="346" spans="7:37" customFormat="1" ht="35.1" customHeight="1">
      <c r="G346" s="390"/>
      <c r="M346" s="391"/>
      <c r="N346" s="392"/>
      <c r="O346" s="393"/>
      <c r="P346" s="393"/>
      <c r="Q346" s="393"/>
      <c r="R346" s="393"/>
      <c r="S346" s="393"/>
      <c r="T346" s="393"/>
      <c r="U346" s="393"/>
      <c r="V346" s="393"/>
      <c r="W346" s="393"/>
      <c r="X346" s="393"/>
      <c r="Y346" s="393"/>
      <c r="Z346" s="393"/>
      <c r="AA346" s="393"/>
      <c r="AB346" s="393"/>
      <c r="AC346" s="393"/>
      <c r="AD346" s="393"/>
      <c r="AE346" s="393"/>
      <c r="AF346" s="393"/>
      <c r="AG346" s="393"/>
      <c r="AH346" s="393"/>
      <c r="AI346" s="393"/>
      <c r="AJ346" s="393"/>
      <c r="AK346" s="393"/>
    </row>
    <row r="347" spans="7:37" customFormat="1" ht="35.1" customHeight="1">
      <c r="G347" s="390"/>
      <c r="M347" s="391"/>
      <c r="N347" s="392"/>
      <c r="O347" s="393"/>
      <c r="P347" s="393"/>
      <c r="Q347" s="393"/>
      <c r="R347" s="393"/>
      <c r="S347" s="393"/>
      <c r="T347" s="393"/>
      <c r="U347" s="393"/>
      <c r="V347" s="393"/>
      <c r="W347" s="393"/>
      <c r="X347" s="393"/>
      <c r="Y347" s="393"/>
      <c r="Z347" s="393"/>
      <c r="AA347" s="393"/>
      <c r="AB347" s="393"/>
      <c r="AC347" s="393"/>
      <c r="AD347" s="393"/>
      <c r="AE347" s="393"/>
      <c r="AF347" s="393"/>
      <c r="AG347" s="393"/>
      <c r="AH347" s="393"/>
      <c r="AI347" s="393"/>
      <c r="AJ347" s="393"/>
      <c r="AK347" s="393"/>
    </row>
    <row r="348" spans="7:37" customFormat="1" ht="35.1" customHeight="1">
      <c r="G348" s="390"/>
      <c r="M348" s="391"/>
      <c r="N348" s="392"/>
      <c r="O348" s="393"/>
      <c r="P348" s="393"/>
      <c r="Q348" s="393"/>
      <c r="R348" s="393"/>
      <c r="S348" s="393"/>
      <c r="T348" s="393"/>
      <c r="U348" s="393"/>
      <c r="V348" s="393"/>
      <c r="W348" s="393"/>
      <c r="X348" s="393"/>
      <c r="Y348" s="393"/>
      <c r="Z348" s="393"/>
      <c r="AA348" s="393"/>
      <c r="AB348" s="393"/>
      <c r="AC348" s="393"/>
      <c r="AD348" s="393"/>
      <c r="AE348" s="393"/>
      <c r="AF348" s="393"/>
      <c r="AG348" s="393"/>
      <c r="AH348" s="393"/>
      <c r="AI348" s="393"/>
      <c r="AJ348" s="393"/>
      <c r="AK348" s="393"/>
    </row>
    <row r="349" spans="7:37" customFormat="1" ht="35.1" customHeight="1">
      <c r="G349" s="390"/>
      <c r="M349" s="391"/>
      <c r="N349" s="392"/>
      <c r="O349" s="393"/>
      <c r="P349" s="393"/>
      <c r="Q349" s="393"/>
      <c r="R349" s="393"/>
      <c r="S349" s="393"/>
      <c r="T349" s="393"/>
      <c r="U349" s="393"/>
      <c r="V349" s="393"/>
      <c r="W349" s="393"/>
      <c r="X349" s="393"/>
      <c r="Y349" s="393"/>
      <c r="Z349" s="393"/>
      <c r="AA349" s="393"/>
      <c r="AB349" s="393"/>
      <c r="AC349" s="393"/>
      <c r="AD349" s="393"/>
      <c r="AE349" s="393"/>
      <c r="AF349" s="393"/>
      <c r="AG349" s="393"/>
      <c r="AH349" s="393"/>
      <c r="AI349" s="393"/>
      <c r="AJ349" s="393"/>
      <c r="AK349" s="393"/>
    </row>
    <row r="350" spans="7:37" customFormat="1" ht="35.1" customHeight="1">
      <c r="G350" s="390"/>
      <c r="M350" s="391"/>
      <c r="N350" s="392"/>
      <c r="O350" s="393"/>
      <c r="P350" s="393"/>
      <c r="Q350" s="393"/>
      <c r="R350" s="393"/>
      <c r="S350" s="393"/>
      <c r="T350" s="393"/>
      <c r="U350" s="393"/>
      <c r="V350" s="393"/>
      <c r="W350" s="393"/>
      <c r="X350" s="393"/>
      <c r="Y350" s="393"/>
      <c r="Z350" s="393"/>
      <c r="AA350" s="393"/>
      <c r="AB350" s="393"/>
      <c r="AC350" s="393"/>
      <c r="AD350" s="393"/>
      <c r="AE350" s="393"/>
      <c r="AF350" s="393"/>
      <c r="AG350" s="393"/>
      <c r="AH350" s="393"/>
      <c r="AI350" s="393"/>
      <c r="AJ350" s="393"/>
      <c r="AK350" s="393"/>
    </row>
    <row r="351" spans="7:37" customFormat="1" ht="35.1" customHeight="1">
      <c r="G351" s="390"/>
      <c r="M351" s="391"/>
      <c r="N351" s="392"/>
      <c r="O351" s="393"/>
      <c r="P351" s="393"/>
      <c r="Q351" s="393"/>
      <c r="R351" s="393"/>
      <c r="S351" s="393"/>
      <c r="T351" s="393"/>
      <c r="U351" s="393"/>
      <c r="V351" s="393"/>
      <c r="W351" s="393"/>
      <c r="X351" s="393"/>
      <c r="Y351" s="393"/>
      <c r="Z351" s="393"/>
      <c r="AA351" s="393"/>
      <c r="AB351" s="393"/>
      <c r="AC351" s="393"/>
      <c r="AD351" s="393"/>
      <c r="AE351" s="393"/>
      <c r="AF351" s="393"/>
      <c r="AG351" s="393"/>
      <c r="AH351" s="393"/>
      <c r="AI351" s="393"/>
      <c r="AJ351" s="393"/>
      <c r="AK351" s="393"/>
    </row>
    <row r="352" spans="7:37" customFormat="1" ht="35.1" customHeight="1">
      <c r="G352" s="390"/>
      <c r="M352" s="391"/>
      <c r="N352" s="392"/>
      <c r="O352" s="393"/>
      <c r="P352" s="393"/>
      <c r="Q352" s="393"/>
      <c r="R352" s="393"/>
      <c r="S352" s="393"/>
      <c r="T352" s="393"/>
      <c r="U352" s="393"/>
      <c r="V352" s="393"/>
      <c r="W352" s="393"/>
      <c r="X352" s="393"/>
      <c r="Y352" s="393"/>
      <c r="Z352" s="393"/>
      <c r="AA352" s="393"/>
      <c r="AB352" s="393"/>
      <c r="AC352" s="393"/>
      <c r="AD352" s="393"/>
      <c r="AE352" s="393"/>
      <c r="AF352" s="393"/>
      <c r="AG352" s="393"/>
      <c r="AH352" s="393"/>
      <c r="AI352" s="393"/>
      <c r="AJ352" s="393"/>
      <c r="AK352" s="393"/>
    </row>
    <row r="353" spans="7:37" customFormat="1" ht="35.1" customHeight="1">
      <c r="G353" s="390"/>
      <c r="M353" s="391"/>
      <c r="N353" s="392"/>
      <c r="O353" s="393"/>
      <c r="P353" s="393"/>
      <c r="Q353" s="393"/>
      <c r="R353" s="393"/>
      <c r="S353" s="393"/>
      <c r="T353" s="393"/>
      <c r="U353" s="393"/>
      <c r="V353" s="393"/>
      <c r="W353" s="393"/>
      <c r="X353" s="393"/>
      <c r="Y353" s="393"/>
      <c r="Z353" s="393"/>
      <c r="AA353" s="393"/>
      <c r="AB353" s="393"/>
      <c r="AC353" s="393"/>
      <c r="AD353" s="393"/>
      <c r="AE353" s="393"/>
      <c r="AF353" s="393"/>
      <c r="AG353" s="393"/>
      <c r="AH353" s="393"/>
      <c r="AI353" s="393"/>
      <c r="AJ353" s="393"/>
      <c r="AK353" s="393"/>
    </row>
    <row r="354" spans="7:37" customFormat="1" ht="35.1" customHeight="1">
      <c r="G354" s="390"/>
      <c r="M354" s="391"/>
      <c r="N354" s="392"/>
      <c r="O354" s="393"/>
      <c r="P354" s="393"/>
      <c r="Q354" s="393"/>
      <c r="R354" s="393"/>
      <c r="S354" s="393"/>
      <c r="T354" s="393"/>
      <c r="U354" s="393"/>
      <c r="V354" s="393"/>
      <c r="W354" s="393"/>
      <c r="X354" s="393"/>
      <c r="Y354" s="393"/>
      <c r="Z354" s="393"/>
      <c r="AA354" s="393"/>
      <c r="AB354" s="393"/>
      <c r="AC354" s="393"/>
      <c r="AD354" s="393"/>
      <c r="AE354" s="393"/>
      <c r="AF354" s="393"/>
      <c r="AG354" s="393"/>
      <c r="AH354" s="393"/>
      <c r="AI354" s="393"/>
      <c r="AJ354" s="393"/>
      <c r="AK354" s="393"/>
    </row>
    <row r="355" spans="7:37" customFormat="1" ht="35.1" customHeight="1">
      <c r="G355" s="390"/>
      <c r="M355" s="391"/>
      <c r="N355" s="392"/>
      <c r="O355" s="393"/>
      <c r="P355" s="393"/>
      <c r="Q355" s="393"/>
      <c r="R355" s="393"/>
      <c r="S355" s="393"/>
      <c r="T355" s="393"/>
      <c r="U355" s="393"/>
      <c r="V355" s="393"/>
      <c r="W355" s="393"/>
      <c r="X355" s="393"/>
      <c r="Y355" s="393"/>
      <c r="Z355" s="393"/>
      <c r="AA355" s="393"/>
      <c r="AB355" s="393"/>
      <c r="AC355" s="393"/>
      <c r="AD355" s="393"/>
      <c r="AE355" s="393"/>
      <c r="AF355" s="393"/>
      <c r="AG355" s="393"/>
      <c r="AH355" s="393"/>
      <c r="AI355" s="393"/>
      <c r="AJ355" s="393"/>
      <c r="AK355" s="393"/>
    </row>
    <row r="356" spans="7:37" customFormat="1" ht="35.1" customHeight="1">
      <c r="G356" s="390"/>
      <c r="M356" s="391"/>
      <c r="N356" s="392"/>
      <c r="O356" s="393"/>
      <c r="P356" s="393"/>
      <c r="Q356" s="393"/>
      <c r="R356" s="393"/>
      <c r="S356" s="393"/>
      <c r="T356" s="393"/>
      <c r="U356" s="393"/>
      <c r="V356" s="393"/>
      <c r="W356" s="393"/>
      <c r="X356" s="393"/>
      <c r="Y356" s="393"/>
      <c r="Z356" s="393"/>
      <c r="AA356" s="393"/>
      <c r="AB356" s="393"/>
      <c r="AC356" s="393"/>
      <c r="AD356" s="393"/>
      <c r="AE356" s="393"/>
      <c r="AF356" s="393"/>
      <c r="AG356" s="393"/>
      <c r="AH356" s="393"/>
      <c r="AI356" s="393"/>
      <c r="AJ356" s="393"/>
      <c r="AK356" s="393"/>
    </row>
    <row r="357" spans="7:37" customFormat="1" ht="35.1" customHeight="1">
      <c r="G357" s="390"/>
      <c r="M357" s="391"/>
      <c r="N357" s="392"/>
      <c r="O357" s="393"/>
      <c r="P357" s="393"/>
      <c r="Q357" s="393"/>
      <c r="R357" s="393"/>
      <c r="S357" s="393"/>
      <c r="T357" s="393"/>
      <c r="U357" s="393"/>
      <c r="V357" s="393"/>
      <c r="W357" s="393"/>
      <c r="X357" s="393"/>
      <c r="Y357" s="393"/>
      <c r="Z357" s="393"/>
      <c r="AA357" s="393"/>
      <c r="AB357" s="393"/>
      <c r="AC357" s="393"/>
      <c r="AD357" s="393"/>
      <c r="AE357" s="393"/>
      <c r="AF357" s="393"/>
      <c r="AG357" s="393"/>
      <c r="AH357" s="393"/>
      <c r="AI357" s="393"/>
      <c r="AJ357" s="393"/>
      <c r="AK357" s="393"/>
    </row>
    <row r="358" spans="7:37" customFormat="1" ht="35.1" customHeight="1">
      <c r="G358" s="390"/>
      <c r="M358" s="391"/>
      <c r="N358" s="392"/>
      <c r="O358" s="393"/>
      <c r="P358" s="393"/>
      <c r="Q358" s="393"/>
      <c r="R358" s="393"/>
      <c r="S358" s="393"/>
      <c r="T358" s="393"/>
      <c r="U358" s="393"/>
      <c r="V358" s="393"/>
      <c r="W358" s="393"/>
      <c r="X358" s="393"/>
      <c r="Y358" s="393"/>
      <c r="Z358" s="393"/>
      <c r="AA358" s="393"/>
      <c r="AB358" s="393"/>
      <c r="AC358" s="393"/>
      <c r="AD358" s="393"/>
      <c r="AE358" s="393"/>
      <c r="AF358" s="393"/>
      <c r="AG358" s="393"/>
      <c r="AH358" s="393"/>
      <c r="AI358" s="393"/>
      <c r="AJ358" s="393"/>
      <c r="AK358" s="393"/>
    </row>
    <row r="359" spans="7:37" customFormat="1" ht="35.1" customHeight="1">
      <c r="G359" s="390"/>
      <c r="M359" s="391"/>
      <c r="N359" s="392"/>
      <c r="O359" s="393"/>
      <c r="P359" s="393"/>
      <c r="Q359" s="393"/>
      <c r="R359" s="393"/>
      <c r="S359" s="393"/>
      <c r="T359" s="393"/>
      <c r="U359" s="393"/>
      <c r="V359" s="393"/>
      <c r="W359" s="393"/>
      <c r="X359" s="393"/>
      <c r="Y359" s="393"/>
      <c r="Z359" s="393"/>
      <c r="AA359" s="393"/>
      <c r="AB359" s="393"/>
      <c r="AC359" s="393"/>
      <c r="AD359" s="393"/>
      <c r="AE359" s="393"/>
      <c r="AF359" s="393"/>
      <c r="AG359" s="393"/>
      <c r="AH359" s="393"/>
      <c r="AI359" s="393"/>
      <c r="AJ359" s="393"/>
      <c r="AK359" s="393"/>
    </row>
    <row r="360" spans="7:37" customFormat="1" ht="35.1" customHeight="1">
      <c r="G360" s="390"/>
      <c r="M360" s="391"/>
      <c r="N360" s="392"/>
      <c r="O360" s="393"/>
      <c r="P360" s="393"/>
      <c r="Q360" s="393"/>
      <c r="R360" s="393"/>
      <c r="S360" s="393"/>
      <c r="T360" s="393"/>
      <c r="U360" s="393"/>
      <c r="V360" s="393"/>
      <c r="W360" s="393"/>
      <c r="X360" s="393"/>
      <c r="Y360" s="393"/>
      <c r="Z360" s="393"/>
      <c r="AA360" s="393"/>
      <c r="AB360" s="393"/>
      <c r="AC360" s="393"/>
      <c r="AD360" s="393"/>
      <c r="AE360" s="393"/>
      <c r="AF360" s="393"/>
      <c r="AG360" s="393"/>
      <c r="AH360" s="393"/>
      <c r="AI360" s="393"/>
      <c r="AJ360" s="393"/>
      <c r="AK360" s="393"/>
    </row>
    <row r="361" spans="7:37" customFormat="1" ht="35.1" customHeight="1">
      <c r="G361" s="390"/>
      <c r="M361" s="391"/>
      <c r="N361" s="392"/>
      <c r="O361" s="393"/>
      <c r="P361" s="393"/>
      <c r="Q361" s="393"/>
      <c r="R361" s="393"/>
      <c r="S361" s="393"/>
      <c r="T361" s="393"/>
      <c r="U361" s="393"/>
      <c r="V361" s="393"/>
      <c r="W361" s="393"/>
      <c r="X361" s="393"/>
      <c r="Y361" s="393"/>
      <c r="Z361" s="393"/>
      <c r="AA361" s="393"/>
      <c r="AB361" s="393"/>
      <c r="AC361" s="393"/>
      <c r="AD361" s="393"/>
      <c r="AE361" s="393"/>
      <c r="AF361" s="393"/>
      <c r="AG361" s="393"/>
      <c r="AH361" s="393"/>
      <c r="AI361" s="393"/>
      <c r="AJ361" s="393"/>
      <c r="AK361" s="393"/>
    </row>
    <row r="362" spans="7:37" customFormat="1" ht="35.1" customHeight="1">
      <c r="G362" s="390"/>
      <c r="M362" s="391"/>
      <c r="N362" s="392"/>
      <c r="O362" s="393"/>
      <c r="P362" s="393"/>
      <c r="Q362" s="393"/>
      <c r="R362" s="393"/>
      <c r="S362" s="393"/>
      <c r="T362" s="393"/>
      <c r="U362" s="393"/>
      <c r="V362" s="393"/>
      <c r="W362" s="393"/>
      <c r="X362" s="393"/>
      <c r="Y362" s="393"/>
      <c r="Z362" s="393"/>
      <c r="AA362" s="393"/>
      <c r="AB362" s="393"/>
      <c r="AC362" s="393"/>
      <c r="AD362" s="393"/>
      <c r="AE362" s="393"/>
      <c r="AF362" s="393"/>
      <c r="AG362" s="393"/>
      <c r="AH362" s="393"/>
      <c r="AI362" s="393"/>
      <c r="AJ362" s="393"/>
      <c r="AK362" s="393"/>
    </row>
    <row r="363" spans="7:37" customFormat="1" ht="35.1" customHeight="1">
      <c r="G363" s="390"/>
      <c r="M363" s="391"/>
      <c r="N363" s="392"/>
      <c r="O363" s="393"/>
      <c r="P363" s="393"/>
      <c r="Q363" s="393"/>
      <c r="R363" s="393"/>
      <c r="S363" s="393"/>
      <c r="T363" s="393"/>
      <c r="U363" s="393"/>
      <c r="V363" s="393"/>
      <c r="W363" s="393"/>
      <c r="X363" s="393"/>
      <c r="Y363" s="393"/>
      <c r="Z363" s="393"/>
      <c r="AA363" s="393"/>
      <c r="AB363" s="393"/>
      <c r="AC363" s="393"/>
      <c r="AD363" s="393"/>
      <c r="AE363" s="393"/>
      <c r="AF363" s="393"/>
      <c r="AG363" s="393"/>
      <c r="AH363" s="393"/>
      <c r="AI363" s="393"/>
      <c r="AJ363" s="393"/>
      <c r="AK363" s="393"/>
    </row>
    <row r="364" spans="7:37" customFormat="1" ht="35.1" customHeight="1">
      <c r="G364" s="390"/>
      <c r="M364" s="391"/>
      <c r="N364" s="392"/>
      <c r="O364" s="393"/>
      <c r="P364" s="393"/>
      <c r="Q364" s="393"/>
      <c r="R364" s="393"/>
      <c r="S364" s="393"/>
      <c r="T364" s="393"/>
      <c r="U364" s="393"/>
      <c r="V364" s="393"/>
      <c r="W364" s="393"/>
      <c r="X364" s="393"/>
      <c r="Y364" s="393"/>
      <c r="Z364" s="393"/>
      <c r="AA364" s="393"/>
      <c r="AB364" s="393"/>
      <c r="AC364" s="393"/>
      <c r="AD364" s="393"/>
      <c r="AE364" s="393"/>
      <c r="AF364" s="393"/>
      <c r="AG364" s="393"/>
      <c r="AH364" s="393"/>
      <c r="AI364" s="393"/>
      <c r="AJ364" s="393"/>
      <c r="AK364" s="393"/>
    </row>
    <row r="365" spans="7:37" customFormat="1" ht="35.1" customHeight="1">
      <c r="G365" s="390"/>
      <c r="M365" s="391"/>
      <c r="N365" s="392"/>
      <c r="O365" s="393"/>
      <c r="P365" s="393"/>
      <c r="Q365" s="393"/>
      <c r="R365" s="393"/>
      <c r="S365" s="393"/>
      <c r="T365" s="393"/>
      <c r="U365" s="393"/>
      <c r="V365" s="393"/>
      <c r="W365" s="393"/>
      <c r="X365" s="393"/>
      <c r="Y365" s="393"/>
      <c r="Z365" s="393"/>
      <c r="AA365" s="393"/>
      <c r="AB365" s="393"/>
      <c r="AC365" s="393"/>
      <c r="AD365" s="393"/>
      <c r="AE365" s="393"/>
      <c r="AF365" s="393"/>
      <c r="AG365" s="393"/>
      <c r="AH365" s="393"/>
      <c r="AI365" s="393"/>
      <c r="AJ365" s="393"/>
      <c r="AK365" s="393"/>
    </row>
    <row r="366" spans="7:37" customFormat="1" ht="35.1" customHeight="1">
      <c r="G366" s="390"/>
      <c r="M366" s="391"/>
      <c r="N366" s="392"/>
      <c r="O366" s="393"/>
      <c r="P366" s="393"/>
      <c r="Q366" s="393"/>
      <c r="R366" s="393"/>
      <c r="S366" s="393"/>
      <c r="T366" s="393"/>
      <c r="U366" s="393"/>
      <c r="V366" s="393"/>
      <c r="W366" s="393"/>
      <c r="X366" s="393"/>
      <c r="Y366" s="393"/>
      <c r="Z366" s="393"/>
      <c r="AA366" s="393"/>
      <c r="AB366" s="393"/>
      <c r="AC366" s="393"/>
      <c r="AD366" s="393"/>
      <c r="AE366" s="393"/>
      <c r="AF366" s="393"/>
      <c r="AG366" s="393"/>
      <c r="AH366" s="393"/>
      <c r="AI366" s="393"/>
      <c r="AJ366" s="393"/>
      <c r="AK366" s="393"/>
    </row>
    <row r="367" spans="7:37" customFormat="1" ht="35.1" customHeight="1">
      <c r="G367" s="390"/>
      <c r="M367" s="391"/>
      <c r="N367" s="392"/>
      <c r="O367" s="393"/>
      <c r="P367" s="393"/>
      <c r="Q367" s="393"/>
      <c r="R367" s="393"/>
      <c r="S367" s="393"/>
      <c r="T367" s="393"/>
      <c r="U367" s="393"/>
      <c r="V367" s="393"/>
      <c r="W367" s="393"/>
      <c r="X367" s="393"/>
      <c r="Y367" s="393"/>
      <c r="Z367" s="393"/>
      <c r="AA367" s="393"/>
      <c r="AB367" s="393"/>
      <c r="AC367" s="393"/>
      <c r="AD367" s="393"/>
      <c r="AE367" s="393"/>
      <c r="AF367" s="393"/>
      <c r="AG367" s="393"/>
      <c r="AH367" s="393"/>
      <c r="AI367" s="393"/>
      <c r="AJ367" s="393"/>
      <c r="AK367" s="393"/>
    </row>
    <row r="368" spans="7:37" customFormat="1" ht="35.1" customHeight="1">
      <c r="G368" s="390"/>
      <c r="M368" s="391"/>
      <c r="N368" s="392"/>
      <c r="O368" s="393"/>
      <c r="P368" s="393"/>
      <c r="Q368" s="393"/>
      <c r="R368" s="393"/>
      <c r="S368" s="393"/>
      <c r="T368" s="393"/>
      <c r="U368" s="393"/>
      <c r="V368" s="393"/>
      <c r="W368" s="393"/>
      <c r="X368" s="393"/>
      <c r="Y368" s="393"/>
      <c r="Z368" s="393"/>
      <c r="AA368" s="393"/>
      <c r="AB368" s="393"/>
      <c r="AC368" s="393"/>
      <c r="AD368" s="393"/>
      <c r="AE368" s="393"/>
      <c r="AF368" s="393"/>
      <c r="AG368" s="393"/>
      <c r="AH368" s="393"/>
      <c r="AI368" s="393"/>
      <c r="AJ368" s="393"/>
      <c r="AK368" s="393"/>
    </row>
    <row r="369" spans="7:37" customFormat="1" ht="35.1" customHeight="1">
      <c r="G369" s="390"/>
      <c r="M369" s="391"/>
      <c r="N369" s="392"/>
      <c r="O369" s="393"/>
      <c r="P369" s="393"/>
      <c r="Q369" s="393"/>
      <c r="R369" s="393"/>
      <c r="S369" s="393"/>
      <c r="T369" s="393"/>
      <c r="U369" s="393"/>
      <c r="V369" s="393"/>
      <c r="W369" s="393"/>
      <c r="X369" s="393"/>
      <c r="Y369" s="393"/>
      <c r="Z369" s="393"/>
      <c r="AA369" s="393"/>
      <c r="AB369" s="393"/>
      <c r="AC369" s="393"/>
      <c r="AD369" s="393"/>
      <c r="AE369" s="393"/>
      <c r="AF369" s="393"/>
      <c r="AG369" s="393"/>
      <c r="AH369" s="393"/>
      <c r="AI369" s="393"/>
      <c r="AJ369" s="393"/>
      <c r="AK369" s="393"/>
    </row>
    <row r="370" spans="7:37" customFormat="1" ht="35.1" customHeight="1">
      <c r="G370" s="390"/>
      <c r="M370" s="391"/>
      <c r="N370" s="392"/>
      <c r="O370" s="393"/>
      <c r="P370" s="393"/>
      <c r="Q370" s="393"/>
      <c r="R370" s="393"/>
      <c r="S370" s="393"/>
      <c r="T370" s="393"/>
      <c r="U370" s="393"/>
      <c r="V370" s="393"/>
      <c r="W370" s="393"/>
      <c r="X370" s="393"/>
      <c r="Y370" s="393"/>
      <c r="Z370" s="393"/>
      <c r="AA370" s="393"/>
      <c r="AB370" s="393"/>
      <c r="AC370" s="393"/>
      <c r="AD370" s="393"/>
      <c r="AE370" s="393"/>
      <c r="AF370" s="393"/>
      <c r="AG370" s="393"/>
      <c r="AH370" s="393"/>
      <c r="AI370" s="393"/>
      <c r="AJ370" s="393"/>
      <c r="AK370" s="393"/>
    </row>
    <row r="371" spans="7:37" customFormat="1" ht="35.1" customHeight="1">
      <c r="G371" s="390"/>
      <c r="M371" s="391"/>
      <c r="N371" s="392"/>
      <c r="O371" s="393"/>
      <c r="P371" s="393"/>
      <c r="Q371" s="393"/>
      <c r="R371" s="393"/>
      <c r="S371" s="393"/>
      <c r="T371" s="393"/>
      <c r="U371" s="393"/>
      <c r="V371" s="393"/>
      <c r="W371" s="393"/>
      <c r="X371" s="393"/>
      <c r="Y371" s="393"/>
      <c r="Z371" s="393"/>
      <c r="AA371" s="393"/>
      <c r="AB371" s="393"/>
      <c r="AC371" s="393"/>
      <c r="AD371" s="393"/>
      <c r="AE371" s="393"/>
      <c r="AF371" s="393"/>
      <c r="AG371" s="393"/>
      <c r="AH371" s="393"/>
      <c r="AI371" s="393"/>
      <c r="AJ371" s="393"/>
      <c r="AK371" s="393"/>
    </row>
    <row r="372" spans="7:37" customFormat="1" ht="35.1" customHeight="1">
      <c r="G372" s="390"/>
      <c r="M372" s="391"/>
      <c r="N372" s="392"/>
      <c r="O372" s="393"/>
      <c r="P372" s="393"/>
      <c r="Q372" s="393"/>
      <c r="R372" s="393"/>
      <c r="S372" s="393"/>
      <c r="T372" s="393"/>
      <c r="U372" s="393"/>
      <c r="V372" s="393"/>
      <c r="W372" s="393"/>
      <c r="X372" s="393"/>
      <c r="Y372" s="393"/>
      <c r="Z372" s="393"/>
      <c r="AA372" s="393"/>
      <c r="AB372" s="393"/>
      <c r="AC372" s="393"/>
      <c r="AD372" s="393"/>
      <c r="AE372" s="393"/>
      <c r="AF372" s="393"/>
      <c r="AG372" s="393"/>
      <c r="AH372" s="393"/>
      <c r="AI372" s="393"/>
      <c r="AJ372" s="393"/>
      <c r="AK372" s="393"/>
    </row>
    <row r="373" spans="7:37" customFormat="1" ht="35.1" customHeight="1">
      <c r="G373" s="390"/>
      <c r="M373" s="391"/>
      <c r="N373" s="392"/>
      <c r="O373" s="393"/>
      <c r="P373" s="393"/>
      <c r="Q373" s="393"/>
      <c r="R373" s="393"/>
      <c r="S373" s="393"/>
      <c r="T373" s="393"/>
      <c r="U373" s="393"/>
      <c r="V373" s="393"/>
      <c r="W373" s="393"/>
      <c r="X373" s="393"/>
      <c r="Y373" s="393"/>
      <c r="Z373" s="393"/>
      <c r="AA373" s="393"/>
      <c r="AB373" s="393"/>
      <c r="AC373" s="393"/>
      <c r="AD373" s="393"/>
      <c r="AE373" s="393"/>
      <c r="AF373" s="393"/>
      <c r="AG373" s="393"/>
      <c r="AH373" s="393"/>
      <c r="AI373" s="393"/>
      <c r="AJ373" s="393"/>
      <c r="AK373" s="393"/>
    </row>
    <row r="374" spans="7:37" customFormat="1" ht="35.1" customHeight="1">
      <c r="G374" s="390"/>
      <c r="M374" s="391"/>
      <c r="N374" s="392"/>
      <c r="O374" s="393"/>
      <c r="P374" s="393"/>
      <c r="Q374" s="393"/>
      <c r="R374" s="393"/>
      <c r="S374" s="393"/>
      <c r="T374" s="393"/>
      <c r="U374" s="393"/>
      <c r="V374" s="393"/>
      <c r="W374" s="393"/>
      <c r="X374" s="393"/>
      <c r="Y374" s="393"/>
      <c r="Z374" s="393"/>
      <c r="AA374" s="393"/>
      <c r="AB374" s="393"/>
      <c r="AC374" s="393"/>
      <c r="AD374" s="393"/>
      <c r="AE374" s="393"/>
      <c r="AF374" s="393"/>
      <c r="AG374" s="393"/>
      <c r="AH374" s="393"/>
      <c r="AI374" s="393"/>
      <c r="AJ374" s="393"/>
      <c r="AK374" s="393"/>
    </row>
    <row r="375" spans="7:37" customFormat="1" ht="35.1" customHeight="1">
      <c r="G375" s="390"/>
      <c r="M375" s="391"/>
      <c r="N375" s="392"/>
      <c r="O375" s="393"/>
      <c r="P375" s="393"/>
      <c r="Q375" s="393"/>
      <c r="R375" s="393"/>
      <c r="S375" s="393"/>
      <c r="T375" s="393"/>
      <c r="U375" s="393"/>
      <c r="V375" s="393"/>
      <c r="W375" s="393"/>
      <c r="X375" s="393"/>
      <c r="Y375" s="393"/>
      <c r="Z375" s="393"/>
      <c r="AA375" s="393"/>
      <c r="AB375" s="393"/>
      <c r="AC375" s="393"/>
      <c r="AD375" s="393"/>
      <c r="AE375" s="393"/>
      <c r="AF375" s="393"/>
      <c r="AG375" s="393"/>
      <c r="AH375" s="393"/>
      <c r="AI375" s="393"/>
      <c r="AJ375" s="393"/>
      <c r="AK375" s="393"/>
    </row>
    <row r="376" spans="7:37" customFormat="1" ht="35.1" customHeight="1">
      <c r="G376" s="390"/>
      <c r="M376" s="391"/>
      <c r="N376" s="392"/>
      <c r="O376" s="393"/>
      <c r="P376" s="393"/>
      <c r="Q376" s="393"/>
      <c r="R376" s="393"/>
      <c r="S376" s="393"/>
      <c r="T376" s="393"/>
      <c r="U376" s="393"/>
      <c r="V376" s="393"/>
      <c r="W376" s="393"/>
      <c r="X376" s="393"/>
      <c r="Y376" s="393"/>
      <c r="Z376" s="393"/>
      <c r="AA376" s="393"/>
      <c r="AB376" s="393"/>
      <c r="AC376" s="393"/>
      <c r="AD376" s="393"/>
      <c r="AE376" s="393"/>
      <c r="AF376" s="393"/>
      <c r="AG376" s="393"/>
      <c r="AH376" s="393"/>
      <c r="AI376" s="393"/>
      <c r="AJ376" s="393"/>
      <c r="AK376" s="393"/>
    </row>
    <row r="377" spans="7:37" customFormat="1" ht="35.1" customHeight="1">
      <c r="G377" s="390"/>
      <c r="M377" s="391"/>
      <c r="N377" s="392"/>
      <c r="O377" s="393"/>
      <c r="P377" s="393"/>
      <c r="Q377" s="393"/>
      <c r="R377" s="393"/>
      <c r="S377" s="393"/>
      <c r="T377" s="393"/>
      <c r="U377" s="393"/>
      <c r="V377" s="393"/>
      <c r="W377" s="393"/>
      <c r="X377" s="393"/>
      <c r="Y377" s="393"/>
      <c r="Z377" s="393"/>
      <c r="AA377" s="393"/>
      <c r="AB377" s="393"/>
      <c r="AC377" s="393"/>
      <c r="AD377" s="393"/>
      <c r="AE377" s="393"/>
      <c r="AF377" s="393"/>
      <c r="AG377" s="393"/>
      <c r="AH377" s="393"/>
      <c r="AI377" s="393"/>
      <c r="AJ377" s="393"/>
      <c r="AK377" s="393"/>
    </row>
    <row r="378" spans="7:37" customFormat="1" ht="35.1" customHeight="1">
      <c r="G378" s="390"/>
      <c r="M378" s="391"/>
      <c r="N378" s="392"/>
      <c r="O378" s="393"/>
      <c r="P378" s="393"/>
      <c r="Q378" s="393"/>
      <c r="R378" s="393"/>
      <c r="S378" s="393"/>
      <c r="T378" s="393"/>
      <c r="U378" s="393"/>
      <c r="V378" s="393"/>
      <c r="W378" s="393"/>
      <c r="X378" s="393"/>
      <c r="Y378" s="393"/>
      <c r="Z378" s="393"/>
      <c r="AA378" s="393"/>
      <c r="AB378" s="393"/>
      <c r="AC378" s="393"/>
      <c r="AD378" s="393"/>
      <c r="AE378" s="393"/>
      <c r="AF378" s="393"/>
      <c r="AG378" s="393"/>
      <c r="AH378" s="393"/>
      <c r="AI378" s="393"/>
      <c r="AJ378" s="393"/>
      <c r="AK378" s="393"/>
    </row>
    <row r="379" spans="7:37" customFormat="1" ht="35.1" customHeight="1">
      <c r="G379" s="390"/>
      <c r="M379" s="391"/>
      <c r="N379" s="392"/>
      <c r="O379" s="393"/>
      <c r="P379" s="393"/>
      <c r="Q379" s="393"/>
      <c r="R379" s="393"/>
      <c r="S379" s="393"/>
      <c r="T379" s="393"/>
      <c r="U379" s="393"/>
      <c r="V379" s="393"/>
      <c r="W379" s="393"/>
      <c r="X379" s="393"/>
      <c r="Y379" s="393"/>
      <c r="Z379" s="393"/>
      <c r="AA379" s="393"/>
      <c r="AB379" s="393"/>
      <c r="AC379" s="393"/>
      <c r="AD379" s="393"/>
      <c r="AE379" s="393"/>
      <c r="AF379" s="393"/>
      <c r="AG379" s="393"/>
      <c r="AH379" s="393"/>
      <c r="AI379" s="393"/>
      <c r="AJ379" s="393"/>
      <c r="AK379" s="393"/>
    </row>
    <row r="380" spans="7:37" customFormat="1" ht="35.1" customHeight="1">
      <c r="G380" s="390"/>
      <c r="M380" s="391"/>
      <c r="N380" s="392"/>
      <c r="O380" s="393"/>
      <c r="P380" s="393"/>
      <c r="Q380" s="393"/>
      <c r="R380" s="393"/>
      <c r="S380" s="393"/>
      <c r="T380" s="393"/>
      <c r="U380" s="393"/>
      <c r="V380" s="393"/>
      <c r="W380" s="393"/>
      <c r="X380" s="393"/>
      <c r="Y380" s="393"/>
      <c r="Z380" s="393"/>
      <c r="AA380" s="393"/>
      <c r="AB380" s="393"/>
      <c r="AC380" s="393"/>
      <c r="AD380" s="393"/>
      <c r="AE380" s="393"/>
      <c r="AF380" s="393"/>
      <c r="AG380" s="393"/>
      <c r="AH380" s="393"/>
      <c r="AI380" s="393"/>
      <c r="AJ380" s="393"/>
      <c r="AK380" s="393"/>
    </row>
    <row r="381" spans="7:37" customFormat="1" ht="35.1" customHeight="1">
      <c r="G381" s="390"/>
      <c r="M381" s="391"/>
      <c r="N381" s="392"/>
      <c r="O381" s="393"/>
      <c r="P381" s="393"/>
      <c r="Q381" s="393"/>
      <c r="R381" s="393"/>
      <c r="S381" s="393"/>
      <c r="T381" s="393"/>
      <c r="U381" s="393"/>
      <c r="V381" s="393"/>
      <c r="W381" s="393"/>
      <c r="X381" s="393"/>
      <c r="Y381" s="393"/>
      <c r="Z381" s="393"/>
      <c r="AA381" s="393"/>
      <c r="AB381" s="393"/>
      <c r="AC381" s="393"/>
      <c r="AD381" s="393"/>
      <c r="AE381" s="393"/>
      <c r="AF381" s="393"/>
      <c r="AG381" s="393"/>
      <c r="AH381" s="393"/>
      <c r="AI381" s="393"/>
      <c r="AJ381" s="393"/>
      <c r="AK381" s="393"/>
    </row>
    <row r="382" spans="7:37" customFormat="1" ht="35.1" customHeight="1">
      <c r="G382" s="390"/>
      <c r="M382" s="391"/>
      <c r="N382" s="392"/>
      <c r="O382" s="393"/>
      <c r="P382" s="393"/>
      <c r="Q382" s="393"/>
      <c r="R382" s="393"/>
      <c r="S382" s="393"/>
      <c r="T382" s="393"/>
      <c r="U382" s="393"/>
      <c r="V382" s="393"/>
      <c r="W382" s="393"/>
      <c r="X382" s="393"/>
      <c r="Y382" s="393"/>
      <c r="Z382" s="393"/>
      <c r="AA382" s="393"/>
      <c r="AB382" s="393"/>
      <c r="AC382" s="393"/>
      <c r="AD382" s="393"/>
      <c r="AE382" s="393"/>
      <c r="AF382" s="393"/>
      <c r="AG382" s="393"/>
      <c r="AH382" s="393"/>
      <c r="AI382" s="393"/>
      <c r="AJ382" s="393"/>
      <c r="AK382" s="393"/>
    </row>
    <row r="383" spans="7:37" customFormat="1" ht="35.1" customHeight="1">
      <c r="G383" s="390"/>
      <c r="M383" s="391"/>
      <c r="N383" s="392"/>
      <c r="O383" s="393"/>
      <c r="P383" s="393"/>
      <c r="Q383" s="393"/>
      <c r="R383" s="393"/>
      <c r="S383" s="393"/>
      <c r="T383" s="393"/>
      <c r="U383" s="393"/>
      <c r="V383" s="393"/>
      <c r="W383" s="393"/>
      <c r="X383" s="393"/>
      <c r="Y383" s="393"/>
      <c r="Z383" s="393"/>
      <c r="AA383" s="393"/>
      <c r="AB383" s="393"/>
      <c r="AC383" s="393"/>
      <c r="AD383" s="393"/>
      <c r="AE383" s="393"/>
      <c r="AF383" s="393"/>
      <c r="AG383" s="393"/>
      <c r="AH383" s="393"/>
      <c r="AI383" s="393"/>
      <c r="AJ383" s="393"/>
      <c r="AK383" s="393"/>
    </row>
    <row r="384" spans="7:37" customFormat="1" ht="35.1" customHeight="1">
      <c r="G384" s="390"/>
      <c r="M384" s="391"/>
      <c r="N384" s="392"/>
      <c r="O384" s="393"/>
      <c r="P384" s="393"/>
      <c r="Q384" s="393"/>
      <c r="R384" s="393"/>
      <c r="S384" s="393"/>
      <c r="T384" s="393"/>
      <c r="U384" s="393"/>
      <c r="V384" s="393"/>
      <c r="W384" s="393"/>
      <c r="X384" s="393"/>
      <c r="Y384" s="393"/>
      <c r="Z384" s="393"/>
      <c r="AA384" s="393"/>
      <c r="AB384" s="393"/>
      <c r="AC384" s="393"/>
      <c r="AD384" s="393"/>
      <c r="AE384" s="393"/>
      <c r="AF384" s="393"/>
      <c r="AG384" s="393"/>
      <c r="AH384" s="393"/>
      <c r="AI384" s="393"/>
      <c r="AJ384" s="393"/>
      <c r="AK384" s="393"/>
    </row>
    <row r="385" spans="7:37" customFormat="1" ht="35.1" customHeight="1">
      <c r="G385" s="390"/>
      <c r="M385" s="391"/>
      <c r="N385" s="392"/>
      <c r="O385" s="393"/>
      <c r="P385" s="393"/>
      <c r="Q385" s="393"/>
      <c r="R385" s="393"/>
      <c r="S385" s="393"/>
      <c r="T385" s="393"/>
      <c r="U385" s="393"/>
      <c r="V385" s="393"/>
      <c r="W385" s="393"/>
      <c r="X385" s="393"/>
      <c r="Y385" s="393"/>
      <c r="Z385" s="393"/>
      <c r="AA385" s="393"/>
      <c r="AB385" s="393"/>
      <c r="AC385" s="393"/>
      <c r="AD385" s="393"/>
      <c r="AE385" s="393"/>
      <c r="AF385" s="393"/>
      <c r="AG385" s="393"/>
      <c r="AH385" s="393"/>
      <c r="AI385" s="393"/>
      <c r="AJ385" s="393"/>
      <c r="AK385" s="393"/>
    </row>
    <row r="386" spans="7:37" customFormat="1" ht="35.1" customHeight="1">
      <c r="G386" s="390"/>
      <c r="M386" s="391"/>
      <c r="N386" s="392"/>
      <c r="O386" s="393"/>
      <c r="P386" s="393"/>
      <c r="Q386" s="393"/>
      <c r="R386" s="393"/>
      <c r="S386" s="393"/>
      <c r="T386" s="393"/>
      <c r="U386" s="393"/>
      <c r="V386" s="393"/>
      <c r="W386" s="393"/>
      <c r="X386" s="393"/>
      <c r="Y386" s="393"/>
      <c r="Z386" s="393"/>
      <c r="AA386" s="393"/>
      <c r="AB386" s="393"/>
      <c r="AC386" s="393"/>
      <c r="AD386" s="393"/>
      <c r="AE386" s="393"/>
      <c r="AF386" s="393"/>
      <c r="AG386" s="393"/>
      <c r="AH386" s="393"/>
      <c r="AI386" s="393"/>
      <c r="AJ386" s="393"/>
      <c r="AK386" s="393"/>
    </row>
    <row r="387" spans="7:37" customFormat="1" ht="35.1" customHeight="1">
      <c r="G387" s="390"/>
      <c r="M387" s="391"/>
      <c r="N387" s="392"/>
      <c r="O387" s="393"/>
      <c r="P387" s="393"/>
      <c r="Q387" s="393"/>
      <c r="R387" s="393"/>
      <c r="S387" s="393"/>
      <c r="T387" s="393"/>
      <c r="U387" s="393"/>
      <c r="V387" s="393"/>
      <c r="W387" s="393"/>
      <c r="X387" s="393"/>
      <c r="Y387" s="393"/>
      <c r="Z387" s="393"/>
      <c r="AA387" s="393"/>
      <c r="AB387" s="393"/>
      <c r="AC387" s="393"/>
      <c r="AD387" s="393"/>
      <c r="AE387" s="393"/>
      <c r="AF387" s="393"/>
      <c r="AG387" s="393"/>
      <c r="AH387" s="393"/>
      <c r="AI387" s="393"/>
      <c r="AJ387" s="393"/>
      <c r="AK387" s="393"/>
    </row>
    <row r="388" spans="7:37" customFormat="1" ht="35.1" customHeight="1">
      <c r="G388" s="390"/>
      <c r="M388" s="391"/>
      <c r="N388" s="392"/>
      <c r="O388" s="393"/>
      <c r="P388" s="393"/>
      <c r="Q388" s="393"/>
      <c r="R388" s="393"/>
      <c r="S388" s="393"/>
      <c r="T388" s="393"/>
      <c r="U388" s="393"/>
      <c r="V388" s="393"/>
      <c r="W388" s="393"/>
      <c r="X388" s="393"/>
      <c r="Y388" s="393"/>
      <c r="Z388" s="393"/>
      <c r="AA388" s="393"/>
      <c r="AB388" s="393"/>
      <c r="AC388" s="393"/>
      <c r="AD388" s="393"/>
      <c r="AE388" s="393"/>
      <c r="AF388" s="393"/>
      <c r="AG388" s="393"/>
      <c r="AH388" s="393"/>
      <c r="AI388" s="393"/>
      <c r="AJ388" s="393"/>
      <c r="AK388" s="393"/>
    </row>
    <row r="389" spans="7:37" customFormat="1" ht="35.1" customHeight="1">
      <c r="G389" s="390"/>
      <c r="M389" s="391"/>
      <c r="N389" s="392"/>
      <c r="O389" s="393"/>
      <c r="P389" s="393"/>
      <c r="Q389" s="393"/>
      <c r="R389" s="393"/>
      <c r="S389" s="393"/>
      <c r="T389" s="393"/>
      <c r="U389" s="393"/>
      <c r="V389" s="393"/>
      <c r="W389" s="393"/>
      <c r="X389" s="393"/>
      <c r="Y389" s="393"/>
      <c r="Z389" s="393"/>
      <c r="AA389" s="393"/>
      <c r="AB389" s="393"/>
      <c r="AC389" s="393"/>
      <c r="AD389" s="393"/>
      <c r="AE389" s="393"/>
      <c r="AF389" s="393"/>
      <c r="AG389" s="393"/>
      <c r="AH389" s="393"/>
      <c r="AI389" s="393"/>
      <c r="AJ389" s="393"/>
      <c r="AK389" s="393"/>
    </row>
    <row r="390" spans="7:37" customFormat="1" ht="35.1" customHeight="1">
      <c r="G390" s="390"/>
      <c r="M390" s="391"/>
      <c r="N390" s="392"/>
      <c r="O390" s="393"/>
      <c r="P390" s="393"/>
      <c r="Q390" s="393"/>
      <c r="R390" s="393"/>
      <c r="S390" s="393"/>
      <c r="T390" s="393"/>
      <c r="U390" s="393"/>
      <c r="V390" s="393"/>
      <c r="W390" s="393"/>
      <c r="X390" s="393"/>
      <c r="Y390" s="393"/>
      <c r="Z390" s="393"/>
      <c r="AA390" s="393"/>
      <c r="AB390" s="393"/>
      <c r="AC390" s="393"/>
      <c r="AD390" s="393"/>
      <c r="AE390" s="393"/>
      <c r="AF390" s="393"/>
      <c r="AG390" s="393"/>
      <c r="AH390" s="393"/>
      <c r="AI390" s="393"/>
      <c r="AJ390" s="393"/>
      <c r="AK390" s="393"/>
    </row>
    <row r="391" spans="7:37" customFormat="1" ht="35.1" customHeight="1">
      <c r="G391" s="390"/>
      <c r="M391" s="391"/>
      <c r="N391" s="392"/>
      <c r="O391" s="393"/>
      <c r="P391" s="393"/>
      <c r="Q391" s="393"/>
      <c r="R391" s="393"/>
      <c r="S391" s="393"/>
      <c r="T391" s="393"/>
      <c r="U391" s="393"/>
      <c r="V391" s="393"/>
      <c r="W391" s="393"/>
      <c r="X391" s="393"/>
      <c r="Y391" s="393"/>
      <c r="Z391" s="393"/>
      <c r="AA391" s="393"/>
      <c r="AB391" s="393"/>
      <c r="AC391" s="393"/>
      <c r="AD391" s="393"/>
      <c r="AE391" s="393"/>
      <c r="AF391" s="393"/>
      <c r="AG391" s="393"/>
      <c r="AH391" s="393"/>
      <c r="AI391" s="393"/>
      <c r="AJ391" s="393"/>
      <c r="AK391" s="393"/>
    </row>
    <row r="392" spans="7:37" customFormat="1" ht="35.1" customHeight="1">
      <c r="G392" s="390"/>
      <c r="M392" s="391"/>
      <c r="N392" s="392"/>
      <c r="O392" s="393"/>
      <c r="P392" s="393"/>
      <c r="Q392" s="393"/>
      <c r="R392" s="393"/>
      <c r="S392" s="393"/>
      <c r="T392" s="393"/>
      <c r="U392" s="393"/>
      <c r="V392" s="393"/>
      <c r="W392" s="393"/>
      <c r="X392" s="393"/>
      <c r="Y392" s="393"/>
      <c r="Z392" s="393"/>
      <c r="AA392" s="393"/>
      <c r="AB392" s="393"/>
      <c r="AC392" s="393"/>
      <c r="AD392" s="393"/>
      <c r="AE392" s="393"/>
      <c r="AF392" s="393"/>
      <c r="AG392" s="393"/>
      <c r="AH392" s="393"/>
      <c r="AI392" s="393"/>
      <c r="AJ392" s="393"/>
      <c r="AK392" s="393"/>
    </row>
    <row r="393" spans="7:37" customFormat="1" ht="35.1" customHeight="1">
      <c r="G393" s="390"/>
      <c r="M393" s="391"/>
      <c r="N393" s="392"/>
      <c r="O393" s="393"/>
      <c r="P393" s="393"/>
      <c r="Q393" s="393"/>
      <c r="R393" s="393"/>
      <c r="S393" s="393"/>
      <c r="T393" s="393"/>
      <c r="U393" s="393"/>
      <c r="V393" s="393"/>
      <c r="W393" s="393"/>
      <c r="X393" s="393"/>
      <c r="Y393" s="393"/>
      <c r="Z393" s="393"/>
      <c r="AA393" s="393"/>
      <c r="AB393" s="393"/>
      <c r="AC393" s="393"/>
      <c r="AD393" s="393"/>
      <c r="AE393" s="393"/>
      <c r="AF393" s="393"/>
      <c r="AG393" s="393"/>
      <c r="AH393" s="393"/>
      <c r="AI393" s="393"/>
      <c r="AJ393" s="393"/>
      <c r="AK393" s="393"/>
    </row>
    <row r="394" spans="7:37" customFormat="1" ht="35.1" customHeight="1">
      <c r="G394" s="390"/>
      <c r="M394" s="391"/>
      <c r="N394" s="392"/>
      <c r="O394" s="393"/>
      <c r="P394" s="393"/>
      <c r="Q394" s="393"/>
      <c r="R394" s="393"/>
      <c r="S394" s="393"/>
      <c r="T394" s="393"/>
      <c r="U394" s="393"/>
      <c r="V394" s="393"/>
      <c r="W394" s="393"/>
      <c r="X394" s="393"/>
      <c r="Y394" s="393"/>
      <c r="Z394" s="393"/>
      <c r="AA394" s="393"/>
      <c r="AB394" s="393"/>
      <c r="AC394" s="393"/>
      <c r="AD394" s="393"/>
      <c r="AE394" s="393"/>
      <c r="AF394" s="393"/>
      <c r="AG394" s="393"/>
      <c r="AH394" s="393"/>
      <c r="AI394" s="393"/>
      <c r="AJ394" s="393"/>
      <c r="AK394" s="393"/>
    </row>
    <row r="395" spans="7:37" customFormat="1" ht="35.1" customHeight="1">
      <c r="G395" s="390"/>
      <c r="M395" s="391"/>
      <c r="N395" s="392"/>
      <c r="O395" s="393"/>
      <c r="P395" s="393"/>
      <c r="Q395" s="393"/>
      <c r="R395" s="393"/>
      <c r="S395" s="393"/>
      <c r="T395" s="393"/>
      <c r="U395" s="393"/>
      <c r="V395" s="393"/>
      <c r="W395" s="393"/>
      <c r="X395" s="393"/>
      <c r="Y395" s="393"/>
      <c r="Z395" s="393"/>
      <c r="AA395" s="393"/>
      <c r="AB395" s="393"/>
      <c r="AC395" s="393"/>
      <c r="AD395" s="393"/>
      <c r="AE395" s="393"/>
      <c r="AF395" s="393"/>
      <c r="AG395" s="393"/>
      <c r="AH395" s="393"/>
      <c r="AI395" s="393"/>
      <c r="AJ395" s="393"/>
      <c r="AK395" s="393"/>
    </row>
    <row r="396" spans="7:37" customFormat="1" ht="35.1" customHeight="1">
      <c r="G396" s="390"/>
      <c r="M396" s="391"/>
      <c r="N396" s="392"/>
      <c r="O396" s="393"/>
      <c r="P396" s="393"/>
      <c r="Q396" s="393"/>
      <c r="R396" s="393"/>
      <c r="S396" s="393"/>
      <c r="T396" s="393"/>
      <c r="U396" s="393"/>
      <c r="V396" s="393"/>
      <c r="W396" s="393"/>
      <c r="X396" s="393"/>
      <c r="Y396" s="393"/>
      <c r="Z396" s="393"/>
      <c r="AA396" s="393"/>
      <c r="AB396" s="393"/>
      <c r="AC396" s="393"/>
      <c r="AD396" s="393"/>
      <c r="AE396" s="393"/>
      <c r="AF396" s="393"/>
      <c r="AG396" s="393"/>
      <c r="AH396" s="393"/>
      <c r="AI396" s="393"/>
      <c r="AJ396" s="393"/>
      <c r="AK396" s="393"/>
    </row>
    <row r="397" spans="7:37" customFormat="1" ht="35.1" customHeight="1">
      <c r="G397" s="390"/>
      <c r="M397" s="391"/>
      <c r="N397" s="392"/>
      <c r="O397" s="393"/>
      <c r="P397" s="393"/>
      <c r="Q397" s="393"/>
      <c r="R397" s="393"/>
      <c r="S397" s="393"/>
      <c r="T397" s="393"/>
      <c r="U397" s="393"/>
      <c r="V397" s="393"/>
      <c r="W397" s="393"/>
      <c r="X397" s="393"/>
      <c r="Y397" s="393"/>
      <c r="Z397" s="393"/>
      <c r="AA397" s="393"/>
      <c r="AB397" s="393"/>
      <c r="AC397" s="393"/>
      <c r="AD397" s="393"/>
      <c r="AE397" s="393"/>
      <c r="AF397" s="393"/>
      <c r="AG397" s="393"/>
      <c r="AH397" s="393"/>
      <c r="AI397" s="393"/>
      <c r="AJ397" s="393"/>
      <c r="AK397" s="393"/>
    </row>
    <row r="398" spans="7:37" customFormat="1" ht="35.1" customHeight="1">
      <c r="G398" s="390"/>
      <c r="M398" s="391"/>
      <c r="N398" s="392"/>
      <c r="O398" s="393"/>
      <c r="P398" s="393"/>
      <c r="Q398" s="393"/>
      <c r="R398" s="393"/>
      <c r="S398" s="393"/>
      <c r="T398" s="393"/>
      <c r="U398" s="393"/>
      <c r="V398" s="393"/>
      <c r="W398" s="393"/>
      <c r="X398" s="393"/>
      <c r="Y398" s="393"/>
      <c r="Z398" s="393"/>
      <c r="AA398" s="393"/>
      <c r="AB398" s="393"/>
      <c r="AC398" s="393"/>
      <c r="AD398" s="393"/>
      <c r="AE398" s="393"/>
      <c r="AF398" s="393"/>
      <c r="AG398" s="393"/>
      <c r="AH398" s="393"/>
      <c r="AI398" s="393"/>
      <c r="AJ398" s="393"/>
      <c r="AK398" s="393"/>
    </row>
    <row r="399" spans="7:37" customFormat="1" ht="35.1" customHeight="1">
      <c r="G399" s="390"/>
      <c r="M399" s="391"/>
      <c r="N399" s="392"/>
      <c r="O399" s="393"/>
      <c r="P399" s="393"/>
      <c r="Q399" s="393"/>
      <c r="R399" s="393"/>
      <c r="S399" s="393"/>
      <c r="T399" s="393"/>
      <c r="U399" s="393"/>
      <c r="V399" s="393"/>
      <c r="W399" s="393"/>
      <c r="X399" s="393"/>
      <c r="Y399" s="393"/>
      <c r="Z399" s="393"/>
      <c r="AA399" s="393"/>
      <c r="AB399" s="393"/>
      <c r="AC399" s="393"/>
      <c r="AD399" s="393"/>
      <c r="AE399" s="393"/>
      <c r="AF399" s="393"/>
      <c r="AG399" s="393"/>
      <c r="AH399" s="393"/>
      <c r="AI399" s="393"/>
      <c r="AJ399" s="393"/>
      <c r="AK399" s="393"/>
    </row>
    <row r="400" spans="7:37" customFormat="1" ht="35.1" customHeight="1">
      <c r="G400" s="390"/>
      <c r="M400" s="391"/>
      <c r="N400" s="392"/>
      <c r="O400" s="393"/>
      <c r="P400" s="393"/>
      <c r="Q400" s="393"/>
      <c r="R400" s="393"/>
      <c r="S400" s="393"/>
      <c r="T400" s="393"/>
      <c r="U400" s="393"/>
      <c r="V400" s="393"/>
      <c r="W400" s="393"/>
      <c r="X400" s="393"/>
      <c r="Y400" s="393"/>
      <c r="Z400" s="393"/>
      <c r="AA400" s="393"/>
      <c r="AB400" s="393"/>
      <c r="AC400" s="393"/>
      <c r="AD400" s="393"/>
      <c r="AE400" s="393"/>
      <c r="AF400" s="393"/>
      <c r="AG400" s="393"/>
      <c r="AH400" s="393"/>
      <c r="AI400" s="393"/>
      <c r="AJ400" s="393"/>
      <c r="AK400" s="393"/>
    </row>
    <row r="401" spans="7:37" customFormat="1" ht="35.1" customHeight="1">
      <c r="G401" s="390"/>
      <c r="M401" s="391"/>
      <c r="N401" s="392"/>
      <c r="O401" s="393"/>
      <c r="P401" s="393"/>
      <c r="Q401" s="393"/>
      <c r="R401" s="393"/>
      <c r="S401" s="393"/>
      <c r="T401" s="393"/>
      <c r="U401" s="393"/>
      <c r="V401" s="393"/>
      <c r="W401" s="393"/>
      <c r="X401" s="393"/>
      <c r="Y401" s="393"/>
      <c r="Z401" s="393"/>
      <c r="AA401" s="393"/>
      <c r="AB401" s="393"/>
      <c r="AC401" s="393"/>
      <c r="AD401" s="393"/>
      <c r="AE401" s="393"/>
      <c r="AF401" s="393"/>
      <c r="AG401" s="393"/>
      <c r="AH401" s="393"/>
      <c r="AI401" s="393"/>
      <c r="AJ401" s="393"/>
      <c r="AK401" s="393"/>
    </row>
    <row r="402" spans="7:37" customFormat="1" ht="35.1" customHeight="1">
      <c r="G402" s="390"/>
      <c r="M402" s="391"/>
      <c r="N402" s="392"/>
      <c r="O402" s="393"/>
      <c r="P402" s="393"/>
      <c r="Q402" s="393"/>
      <c r="R402" s="393"/>
      <c r="S402" s="393"/>
      <c r="T402" s="393"/>
      <c r="U402" s="393"/>
      <c r="V402" s="393"/>
      <c r="W402" s="393"/>
      <c r="X402" s="393"/>
      <c r="Y402" s="393"/>
      <c r="Z402" s="393"/>
      <c r="AA402" s="393"/>
      <c r="AB402" s="393"/>
      <c r="AC402" s="393"/>
      <c r="AD402" s="393"/>
      <c r="AE402" s="393"/>
      <c r="AF402" s="393"/>
      <c r="AG402" s="393"/>
      <c r="AH402" s="393"/>
      <c r="AI402" s="393"/>
      <c r="AJ402" s="393"/>
      <c r="AK402" s="393"/>
    </row>
    <row r="403" spans="7:37" customFormat="1" ht="35.1" customHeight="1">
      <c r="G403" s="390"/>
      <c r="M403" s="391"/>
      <c r="N403" s="392"/>
      <c r="O403" s="393"/>
      <c r="P403" s="393"/>
      <c r="Q403" s="393"/>
      <c r="R403" s="393"/>
      <c r="S403" s="393"/>
      <c r="T403" s="393"/>
      <c r="U403" s="393"/>
      <c r="V403" s="393"/>
      <c r="W403" s="393"/>
      <c r="X403" s="393"/>
      <c r="Y403" s="393"/>
      <c r="Z403" s="393"/>
      <c r="AA403" s="393"/>
      <c r="AB403" s="393"/>
      <c r="AC403" s="393"/>
      <c r="AD403" s="393"/>
      <c r="AE403" s="393"/>
      <c r="AF403" s="393"/>
      <c r="AG403" s="393"/>
      <c r="AH403" s="393"/>
      <c r="AI403" s="393"/>
      <c r="AJ403" s="393"/>
      <c r="AK403" s="393"/>
    </row>
    <row r="404" spans="7:37" customFormat="1" ht="35.1" customHeight="1">
      <c r="G404" s="390"/>
      <c r="M404" s="391"/>
      <c r="N404" s="392"/>
      <c r="O404" s="393"/>
      <c r="P404" s="393"/>
      <c r="Q404" s="393"/>
      <c r="R404" s="393"/>
      <c r="S404" s="393"/>
      <c r="T404" s="393"/>
      <c r="U404" s="393"/>
      <c r="V404" s="393"/>
      <c r="W404" s="393"/>
      <c r="X404" s="393"/>
      <c r="Y404" s="393"/>
      <c r="Z404" s="393"/>
      <c r="AA404" s="393"/>
      <c r="AB404" s="393"/>
      <c r="AC404" s="393"/>
      <c r="AD404" s="393"/>
      <c r="AE404" s="393"/>
      <c r="AF404" s="393"/>
      <c r="AG404" s="393"/>
      <c r="AH404" s="393"/>
      <c r="AI404" s="393"/>
      <c r="AJ404" s="393"/>
      <c r="AK404" s="393"/>
    </row>
    <row r="405" spans="7:37" customFormat="1" ht="35.1" customHeight="1">
      <c r="G405" s="390"/>
      <c r="M405" s="391"/>
      <c r="N405" s="392"/>
      <c r="O405" s="393"/>
      <c r="P405" s="393"/>
      <c r="Q405" s="393"/>
      <c r="R405" s="393"/>
      <c r="S405" s="393"/>
      <c r="T405" s="393"/>
      <c r="U405" s="393"/>
      <c r="V405" s="393"/>
      <c r="W405" s="393"/>
      <c r="X405" s="393"/>
      <c r="Y405" s="393"/>
      <c r="Z405" s="393"/>
      <c r="AA405" s="393"/>
      <c r="AB405" s="393"/>
      <c r="AC405" s="393"/>
      <c r="AD405" s="393"/>
      <c r="AE405" s="393"/>
      <c r="AF405" s="393"/>
      <c r="AG405" s="393"/>
      <c r="AH405" s="393"/>
      <c r="AI405" s="393"/>
      <c r="AJ405" s="393"/>
      <c r="AK405" s="393"/>
    </row>
    <row r="406" spans="7:37" customFormat="1" ht="35.1" customHeight="1">
      <c r="G406" s="390"/>
      <c r="M406" s="391"/>
      <c r="N406" s="392"/>
      <c r="O406" s="393"/>
      <c r="P406" s="393"/>
      <c r="Q406" s="393"/>
      <c r="R406" s="393"/>
      <c r="S406" s="393"/>
      <c r="T406" s="393"/>
      <c r="U406" s="393"/>
      <c r="V406" s="393"/>
      <c r="W406" s="393"/>
      <c r="X406" s="393"/>
      <c r="Y406" s="393"/>
      <c r="Z406" s="393"/>
      <c r="AA406" s="393"/>
      <c r="AB406" s="393"/>
      <c r="AC406" s="393"/>
      <c r="AD406" s="393"/>
      <c r="AE406" s="393"/>
      <c r="AF406" s="393"/>
      <c r="AG406" s="393"/>
      <c r="AH406" s="393"/>
      <c r="AI406" s="393"/>
      <c r="AJ406" s="393"/>
      <c r="AK406" s="393"/>
    </row>
    <row r="407" spans="7:37" customFormat="1" ht="35.1" customHeight="1">
      <c r="G407" s="390"/>
      <c r="M407" s="391"/>
      <c r="N407" s="392"/>
      <c r="O407" s="393"/>
      <c r="P407" s="393"/>
      <c r="Q407" s="393"/>
      <c r="R407" s="393"/>
      <c r="S407" s="393"/>
      <c r="T407" s="393"/>
      <c r="U407" s="393"/>
      <c r="V407" s="393"/>
      <c r="W407" s="393"/>
      <c r="X407" s="393"/>
      <c r="Y407" s="393"/>
      <c r="Z407" s="393"/>
      <c r="AA407" s="393"/>
      <c r="AB407" s="393"/>
      <c r="AC407" s="393"/>
      <c r="AD407" s="393"/>
      <c r="AE407" s="393"/>
      <c r="AF407" s="393"/>
      <c r="AG407" s="393"/>
      <c r="AH407" s="393"/>
      <c r="AI407" s="393"/>
      <c r="AJ407" s="393"/>
      <c r="AK407" s="393"/>
    </row>
    <row r="408" spans="7:37" customFormat="1" ht="35.1" customHeight="1">
      <c r="G408" s="390"/>
      <c r="M408" s="391"/>
      <c r="N408" s="392"/>
      <c r="O408" s="393"/>
      <c r="P408" s="393"/>
      <c r="Q408" s="393"/>
      <c r="R408" s="393"/>
      <c r="S408" s="393"/>
      <c r="T408" s="393"/>
      <c r="U408" s="393"/>
      <c r="V408" s="393"/>
      <c r="W408" s="393"/>
      <c r="X408" s="393"/>
      <c r="Y408" s="393"/>
      <c r="Z408" s="393"/>
      <c r="AA408" s="393"/>
      <c r="AB408" s="393"/>
      <c r="AC408" s="393"/>
      <c r="AD408" s="393"/>
      <c r="AE408" s="393"/>
      <c r="AF408" s="393"/>
      <c r="AG408" s="393"/>
      <c r="AH408" s="393"/>
      <c r="AI408" s="393"/>
      <c r="AJ408" s="393"/>
      <c r="AK408" s="393"/>
    </row>
    <row r="409" spans="7:37" customFormat="1" ht="35.1" customHeight="1">
      <c r="G409" s="390"/>
      <c r="M409" s="391"/>
      <c r="N409" s="392"/>
      <c r="O409" s="393"/>
      <c r="P409" s="393"/>
      <c r="Q409" s="393"/>
      <c r="R409" s="393"/>
      <c r="S409" s="393"/>
      <c r="T409" s="393"/>
      <c r="U409" s="393"/>
      <c r="V409" s="393"/>
      <c r="W409" s="393"/>
      <c r="X409" s="393"/>
      <c r="Y409" s="393"/>
      <c r="Z409" s="393"/>
      <c r="AA409" s="393"/>
      <c r="AB409" s="393"/>
      <c r="AC409" s="393"/>
      <c r="AD409" s="393"/>
      <c r="AE409" s="393"/>
      <c r="AF409" s="393"/>
      <c r="AG409" s="393"/>
      <c r="AH409" s="393"/>
      <c r="AI409" s="393"/>
      <c r="AJ409" s="393"/>
      <c r="AK409" s="393"/>
    </row>
    <row r="410" spans="7:37" customFormat="1" ht="35.1" customHeight="1">
      <c r="G410" s="390"/>
      <c r="M410" s="391"/>
      <c r="N410" s="392"/>
      <c r="O410" s="393"/>
      <c r="P410" s="393"/>
      <c r="Q410" s="393"/>
      <c r="R410" s="393"/>
      <c r="S410" s="393"/>
      <c r="T410" s="393"/>
      <c r="U410" s="393"/>
      <c r="V410" s="393"/>
      <c r="W410" s="393"/>
      <c r="X410" s="393"/>
      <c r="Y410" s="393"/>
      <c r="Z410" s="393"/>
      <c r="AA410" s="393"/>
      <c r="AB410" s="393"/>
      <c r="AC410" s="393"/>
      <c r="AD410" s="393"/>
      <c r="AE410" s="393"/>
      <c r="AF410" s="393"/>
      <c r="AG410" s="393"/>
      <c r="AH410" s="393"/>
      <c r="AI410" s="393"/>
      <c r="AJ410" s="393"/>
      <c r="AK410" s="393"/>
    </row>
    <row r="411" spans="7:37" customFormat="1" ht="35.1" customHeight="1">
      <c r="G411" s="390"/>
      <c r="M411" s="391"/>
      <c r="N411" s="392"/>
      <c r="O411" s="393"/>
      <c r="P411" s="393"/>
      <c r="Q411" s="393"/>
      <c r="R411" s="393"/>
      <c r="S411" s="393"/>
      <c r="T411" s="393"/>
      <c r="U411" s="393"/>
      <c r="V411" s="393"/>
      <c r="W411" s="393"/>
      <c r="X411" s="393"/>
      <c r="Y411" s="393"/>
      <c r="Z411" s="393"/>
      <c r="AA411" s="393"/>
      <c r="AB411" s="393"/>
      <c r="AC411" s="393"/>
      <c r="AD411" s="393"/>
      <c r="AE411" s="393"/>
      <c r="AF411" s="393"/>
      <c r="AG411" s="393"/>
      <c r="AH411" s="393"/>
      <c r="AI411" s="393"/>
      <c r="AJ411" s="393"/>
      <c r="AK411" s="393"/>
    </row>
    <row r="412" spans="7:37" customFormat="1" ht="35.1" customHeight="1">
      <c r="G412" s="390"/>
      <c r="M412" s="391"/>
      <c r="N412" s="392"/>
      <c r="O412" s="393"/>
      <c r="P412" s="393"/>
      <c r="Q412" s="393"/>
      <c r="R412" s="393"/>
      <c r="S412" s="393"/>
      <c r="T412" s="393"/>
      <c r="U412" s="393"/>
      <c r="V412" s="393"/>
      <c r="W412" s="393"/>
      <c r="X412" s="393"/>
      <c r="Y412" s="393"/>
      <c r="Z412" s="393"/>
      <c r="AA412" s="393"/>
      <c r="AB412" s="393"/>
      <c r="AC412" s="393"/>
      <c r="AD412" s="393"/>
      <c r="AE412" s="393"/>
      <c r="AF412" s="393"/>
      <c r="AG412" s="393"/>
      <c r="AH412" s="393"/>
      <c r="AI412" s="393"/>
      <c r="AJ412" s="393"/>
      <c r="AK412" s="393"/>
    </row>
    <row r="413" spans="7:37" customFormat="1" ht="35.1" customHeight="1">
      <c r="G413" s="390"/>
      <c r="M413" s="391"/>
      <c r="N413" s="392"/>
      <c r="O413" s="393"/>
      <c r="P413" s="393"/>
      <c r="Q413" s="393"/>
      <c r="R413" s="393"/>
      <c r="S413" s="393"/>
      <c r="T413" s="393"/>
      <c r="U413" s="393"/>
      <c r="V413" s="393"/>
      <c r="W413" s="393"/>
      <c r="X413" s="393"/>
      <c r="Y413" s="393"/>
      <c r="Z413" s="393"/>
      <c r="AA413" s="393"/>
      <c r="AB413" s="393"/>
      <c r="AC413" s="393"/>
      <c r="AD413" s="393"/>
      <c r="AE413" s="393"/>
      <c r="AF413" s="393"/>
      <c r="AG413" s="393"/>
      <c r="AH413" s="393"/>
      <c r="AI413" s="393"/>
      <c r="AJ413" s="393"/>
      <c r="AK413" s="393"/>
    </row>
    <row r="414" spans="7:37" customFormat="1" ht="35.1" customHeight="1">
      <c r="G414" s="390"/>
      <c r="M414" s="391"/>
      <c r="N414" s="392"/>
      <c r="O414" s="393"/>
      <c r="P414" s="393"/>
      <c r="Q414" s="393"/>
      <c r="R414" s="393"/>
      <c r="S414" s="393"/>
      <c r="T414" s="393"/>
      <c r="U414" s="393"/>
      <c r="V414" s="393"/>
      <c r="W414" s="393"/>
      <c r="X414" s="393"/>
      <c r="Y414" s="393"/>
      <c r="Z414" s="393"/>
      <c r="AA414" s="393"/>
      <c r="AB414" s="393"/>
      <c r="AC414" s="393"/>
      <c r="AD414" s="393"/>
      <c r="AE414" s="393"/>
      <c r="AF414" s="393"/>
      <c r="AG414" s="393"/>
      <c r="AH414" s="393"/>
      <c r="AI414" s="393"/>
      <c r="AJ414" s="393"/>
      <c r="AK414" s="393"/>
    </row>
    <row r="415" spans="7:37" customFormat="1" ht="35.1" customHeight="1">
      <c r="G415" s="390"/>
      <c r="M415" s="391"/>
      <c r="N415" s="392"/>
      <c r="O415" s="393"/>
      <c r="P415" s="393"/>
      <c r="Q415" s="393"/>
      <c r="R415" s="393"/>
      <c r="S415" s="393"/>
      <c r="T415" s="393"/>
      <c r="U415" s="393"/>
      <c r="V415" s="393"/>
      <c r="W415" s="393"/>
      <c r="X415" s="393"/>
      <c r="Y415" s="393"/>
      <c r="Z415" s="393"/>
      <c r="AA415" s="393"/>
      <c r="AB415" s="393"/>
      <c r="AC415" s="393"/>
      <c r="AD415" s="393"/>
      <c r="AE415" s="393"/>
      <c r="AF415" s="393"/>
      <c r="AG415" s="393"/>
      <c r="AH415" s="393"/>
      <c r="AI415" s="393"/>
      <c r="AJ415" s="393"/>
      <c r="AK415" s="393"/>
    </row>
    <row r="416" spans="7:37" customFormat="1" ht="35.1" customHeight="1">
      <c r="G416" s="390"/>
      <c r="M416" s="391"/>
      <c r="N416" s="392"/>
      <c r="O416" s="393"/>
      <c r="P416" s="393"/>
      <c r="Q416" s="393"/>
      <c r="R416" s="393"/>
      <c r="S416" s="393"/>
      <c r="T416" s="393"/>
      <c r="U416" s="393"/>
      <c r="V416" s="393"/>
      <c r="W416" s="393"/>
      <c r="X416" s="393"/>
      <c r="Y416" s="393"/>
      <c r="Z416" s="393"/>
      <c r="AA416" s="393"/>
      <c r="AB416" s="393"/>
      <c r="AC416" s="393"/>
      <c r="AD416" s="393"/>
      <c r="AE416" s="393"/>
      <c r="AF416" s="393"/>
      <c r="AG416" s="393"/>
      <c r="AH416" s="393"/>
      <c r="AI416" s="393"/>
      <c r="AJ416" s="393"/>
      <c r="AK416" s="393"/>
    </row>
    <row r="417" spans="7:37" customFormat="1" ht="35.1" customHeight="1">
      <c r="G417" s="390"/>
      <c r="M417" s="391"/>
      <c r="N417" s="392"/>
      <c r="O417" s="393"/>
      <c r="P417" s="393"/>
      <c r="Q417" s="393"/>
      <c r="R417" s="393"/>
      <c r="S417" s="393"/>
      <c r="T417" s="393"/>
      <c r="U417" s="393"/>
      <c r="V417" s="393"/>
      <c r="W417" s="393"/>
      <c r="X417" s="393"/>
      <c r="Y417" s="393"/>
      <c r="Z417" s="393"/>
      <c r="AA417" s="393"/>
      <c r="AB417" s="393"/>
      <c r="AC417" s="393"/>
      <c r="AD417" s="393"/>
      <c r="AE417" s="393"/>
      <c r="AF417" s="393"/>
      <c r="AG417" s="393"/>
      <c r="AH417" s="393"/>
      <c r="AI417" s="393"/>
      <c r="AJ417" s="393"/>
      <c r="AK417" s="393"/>
    </row>
    <row r="418" spans="7:37" customFormat="1" ht="35.1" customHeight="1">
      <c r="G418" s="390"/>
      <c r="M418" s="391"/>
      <c r="N418" s="392"/>
      <c r="O418" s="393"/>
      <c r="P418" s="393"/>
      <c r="Q418" s="393"/>
      <c r="R418" s="393"/>
      <c r="S418" s="393"/>
      <c r="T418" s="393"/>
      <c r="U418" s="393"/>
      <c r="V418" s="393"/>
      <c r="W418" s="393"/>
      <c r="X418" s="393"/>
      <c r="Y418" s="393"/>
      <c r="Z418" s="393"/>
      <c r="AA418" s="393"/>
      <c r="AB418" s="393"/>
      <c r="AC418" s="393"/>
      <c r="AD418" s="393"/>
      <c r="AE418" s="393"/>
      <c r="AF418" s="393"/>
      <c r="AG418" s="393"/>
      <c r="AH418" s="393"/>
      <c r="AI418" s="393"/>
      <c r="AJ418" s="393"/>
      <c r="AK418" s="393"/>
    </row>
    <row r="419" spans="7:37" customFormat="1" ht="35.1" customHeight="1">
      <c r="G419" s="390"/>
      <c r="M419" s="391"/>
      <c r="N419" s="392"/>
      <c r="O419" s="393"/>
      <c r="P419" s="393"/>
      <c r="Q419" s="393"/>
      <c r="R419" s="393"/>
      <c r="S419" s="393"/>
      <c r="T419" s="393"/>
      <c r="U419" s="393"/>
      <c r="V419" s="393"/>
      <c r="W419" s="393"/>
      <c r="X419" s="393"/>
      <c r="Y419" s="393"/>
      <c r="Z419" s="393"/>
      <c r="AA419" s="393"/>
      <c r="AB419" s="393"/>
      <c r="AC419" s="393"/>
      <c r="AD419" s="393"/>
      <c r="AE419" s="393"/>
      <c r="AF419" s="393"/>
      <c r="AG419" s="393"/>
      <c r="AH419" s="393"/>
      <c r="AI419" s="393"/>
      <c r="AJ419" s="393"/>
      <c r="AK419" s="393"/>
    </row>
    <row r="420" spans="7:37" customFormat="1" ht="35.1" customHeight="1">
      <c r="G420" s="390"/>
      <c r="M420" s="391"/>
      <c r="N420" s="392"/>
      <c r="O420" s="393"/>
      <c r="P420" s="393"/>
      <c r="Q420" s="393"/>
      <c r="R420" s="393"/>
      <c r="S420" s="393"/>
      <c r="T420" s="393"/>
      <c r="U420" s="393"/>
      <c r="V420" s="393"/>
      <c r="W420" s="393"/>
      <c r="X420" s="393"/>
      <c r="Y420" s="393"/>
      <c r="Z420" s="393"/>
      <c r="AA420" s="393"/>
      <c r="AB420" s="393"/>
      <c r="AC420" s="393"/>
      <c r="AD420" s="393"/>
      <c r="AE420" s="393"/>
      <c r="AF420" s="393"/>
      <c r="AG420" s="393"/>
      <c r="AH420" s="393"/>
      <c r="AI420" s="393"/>
      <c r="AJ420" s="393"/>
      <c r="AK420" s="393"/>
    </row>
    <row r="421" spans="7:37" customFormat="1" ht="35.1" customHeight="1">
      <c r="G421" s="390"/>
      <c r="M421" s="391"/>
      <c r="N421" s="392"/>
      <c r="O421" s="393"/>
      <c r="P421" s="393"/>
      <c r="Q421" s="393"/>
      <c r="R421" s="393"/>
      <c r="S421" s="393"/>
      <c r="T421" s="393"/>
      <c r="U421" s="393"/>
      <c r="V421" s="393"/>
      <c r="W421" s="393"/>
      <c r="X421" s="393"/>
      <c r="Y421" s="393"/>
      <c r="Z421" s="393"/>
      <c r="AA421" s="393"/>
      <c r="AB421" s="393"/>
      <c r="AC421" s="393"/>
      <c r="AD421" s="393"/>
      <c r="AE421" s="393"/>
      <c r="AF421" s="393"/>
      <c r="AG421" s="393"/>
      <c r="AH421" s="393"/>
      <c r="AI421" s="393"/>
      <c r="AJ421" s="393"/>
      <c r="AK421" s="393"/>
    </row>
    <row r="422" spans="7:37" customFormat="1" ht="35.1" customHeight="1">
      <c r="G422" s="390"/>
      <c r="M422" s="391"/>
      <c r="N422" s="392"/>
      <c r="O422" s="393"/>
      <c r="P422" s="393"/>
      <c r="Q422" s="393"/>
      <c r="R422" s="393"/>
      <c r="S422" s="393"/>
      <c r="T422" s="393"/>
      <c r="U422" s="393"/>
      <c r="V422" s="393"/>
      <c r="W422" s="393"/>
      <c r="X422" s="393"/>
      <c r="Y422" s="393"/>
      <c r="Z422" s="393"/>
      <c r="AA422" s="393"/>
      <c r="AB422" s="393"/>
      <c r="AC422" s="393"/>
      <c r="AD422" s="393"/>
      <c r="AE422" s="393"/>
      <c r="AF422" s="393"/>
      <c r="AG422" s="393"/>
      <c r="AH422" s="393"/>
      <c r="AI422" s="393"/>
      <c r="AJ422" s="393"/>
      <c r="AK422" s="393"/>
    </row>
    <row r="423" spans="7:37" customFormat="1" ht="35.1" customHeight="1">
      <c r="G423" s="390"/>
      <c r="M423" s="391"/>
      <c r="N423" s="392"/>
      <c r="O423" s="393"/>
      <c r="P423" s="393"/>
      <c r="Q423" s="393"/>
      <c r="R423" s="393"/>
      <c r="S423" s="393"/>
      <c r="T423" s="393"/>
      <c r="U423" s="393"/>
      <c r="V423" s="393"/>
      <c r="W423" s="393"/>
      <c r="X423" s="393"/>
      <c r="Y423" s="393"/>
      <c r="Z423" s="393"/>
      <c r="AA423" s="393"/>
      <c r="AB423" s="393"/>
      <c r="AC423" s="393"/>
      <c r="AD423" s="393"/>
      <c r="AE423" s="393"/>
      <c r="AF423" s="393"/>
      <c r="AG423" s="393"/>
      <c r="AH423" s="393"/>
      <c r="AI423" s="393"/>
      <c r="AJ423" s="393"/>
      <c r="AK423" s="393"/>
    </row>
    <row r="424" spans="7:37" customFormat="1" ht="35.1" customHeight="1">
      <c r="G424" s="390"/>
      <c r="M424" s="391"/>
      <c r="N424" s="392"/>
      <c r="O424" s="393"/>
      <c r="P424" s="393"/>
      <c r="Q424" s="393"/>
      <c r="R424" s="393"/>
      <c r="S424" s="393"/>
      <c r="T424" s="393"/>
      <c r="U424" s="393"/>
      <c r="V424" s="393"/>
      <c r="W424" s="393"/>
      <c r="X424" s="393"/>
      <c r="Y424" s="393"/>
      <c r="Z424" s="393"/>
      <c r="AA424" s="393"/>
      <c r="AB424" s="393"/>
      <c r="AC424" s="393"/>
      <c r="AD424" s="393"/>
      <c r="AE424" s="393"/>
      <c r="AF424" s="393"/>
      <c r="AG424" s="393"/>
      <c r="AH424" s="393"/>
      <c r="AI424" s="393"/>
      <c r="AJ424" s="393"/>
      <c r="AK424" s="393"/>
    </row>
    <row r="425" spans="7:37" customFormat="1" ht="35.1" customHeight="1">
      <c r="G425" s="390"/>
      <c r="M425" s="391"/>
      <c r="N425" s="392"/>
      <c r="O425" s="393"/>
      <c r="P425" s="393"/>
      <c r="Q425" s="393"/>
      <c r="R425" s="393"/>
      <c r="S425" s="393"/>
      <c r="T425" s="393"/>
      <c r="U425" s="393"/>
      <c r="V425" s="393"/>
      <c r="W425" s="393"/>
      <c r="X425" s="393"/>
      <c r="Y425" s="393"/>
      <c r="Z425" s="393"/>
      <c r="AA425" s="393"/>
      <c r="AB425" s="393"/>
      <c r="AC425" s="393"/>
      <c r="AD425" s="393"/>
      <c r="AE425" s="393"/>
      <c r="AF425" s="393"/>
      <c r="AG425" s="393"/>
      <c r="AH425" s="393"/>
      <c r="AI425" s="393"/>
      <c r="AJ425" s="393"/>
      <c r="AK425" s="393"/>
    </row>
    <row r="426" spans="7:37" customFormat="1" ht="35.1" customHeight="1">
      <c r="G426" s="390"/>
      <c r="M426" s="391"/>
      <c r="N426" s="392"/>
      <c r="O426" s="393"/>
      <c r="P426" s="393"/>
      <c r="Q426" s="393"/>
      <c r="R426" s="393"/>
      <c r="S426" s="393"/>
      <c r="T426" s="393"/>
      <c r="U426" s="393"/>
      <c r="V426" s="393"/>
      <c r="W426" s="393"/>
      <c r="X426" s="393"/>
      <c r="Y426" s="393"/>
      <c r="Z426" s="393"/>
      <c r="AA426" s="393"/>
      <c r="AB426" s="393"/>
      <c r="AC426" s="393"/>
      <c r="AD426" s="393"/>
      <c r="AE426" s="393"/>
      <c r="AF426" s="393"/>
      <c r="AG426" s="393"/>
      <c r="AH426" s="393"/>
      <c r="AI426" s="393"/>
      <c r="AJ426" s="393"/>
      <c r="AK426" s="393"/>
    </row>
    <row r="427" spans="7:37" customFormat="1" ht="35.1" customHeight="1">
      <c r="G427" s="390"/>
      <c r="M427" s="391"/>
      <c r="N427" s="392"/>
      <c r="O427" s="393"/>
      <c r="P427" s="393"/>
      <c r="Q427" s="393"/>
      <c r="R427" s="393"/>
      <c r="S427" s="393"/>
      <c r="T427" s="393"/>
      <c r="U427" s="393"/>
      <c r="V427" s="393"/>
      <c r="W427" s="393"/>
      <c r="X427" s="393"/>
      <c r="Y427" s="393"/>
      <c r="Z427" s="393"/>
      <c r="AA427" s="393"/>
      <c r="AB427" s="393"/>
      <c r="AC427" s="393"/>
      <c r="AD427" s="393"/>
      <c r="AE427" s="393"/>
      <c r="AF427" s="393"/>
      <c r="AG427" s="393"/>
      <c r="AH427" s="393"/>
      <c r="AI427" s="393"/>
      <c r="AJ427" s="393"/>
      <c r="AK427" s="393"/>
    </row>
    <row r="428" spans="7:37" customFormat="1" ht="35.1" customHeight="1">
      <c r="G428" s="390"/>
      <c r="M428" s="391"/>
      <c r="N428" s="392"/>
      <c r="O428" s="393"/>
      <c r="P428" s="393"/>
      <c r="Q428" s="393"/>
      <c r="R428" s="393"/>
      <c r="S428" s="393"/>
      <c r="T428" s="393"/>
      <c r="U428" s="393"/>
      <c r="V428" s="393"/>
      <c r="W428" s="393"/>
      <c r="X428" s="393"/>
      <c r="Y428" s="393"/>
      <c r="Z428" s="393"/>
      <c r="AA428" s="393"/>
      <c r="AB428" s="393"/>
      <c r="AC428" s="393"/>
      <c r="AD428" s="393"/>
      <c r="AE428" s="393"/>
      <c r="AF428" s="393"/>
      <c r="AG428" s="393"/>
      <c r="AH428" s="393"/>
      <c r="AI428" s="393"/>
      <c r="AJ428" s="393"/>
      <c r="AK428" s="393"/>
    </row>
    <row r="429" spans="7:37" customFormat="1" ht="35.1" customHeight="1">
      <c r="G429" s="390"/>
      <c r="M429" s="391"/>
      <c r="N429" s="392"/>
      <c r="O429" s="393"/>
      <c r="P429" s="393"/>
      <c r="Q429" s="393"/>
      <c r="R429" s="393"/>
      <c r="S429" s="393"/>
      <c r="T429" s="393"/>
      <c r="U429" s="393"/>
      <c r="V429" s="393"/>
      <c r="W429" s="393"/>
      <c r="X429" s="393"/>
      <c r="Y429" s="393"/>
      <c r="Z429" s="393"/>
      <c r="AA429" s="393"/>
      <c r="AB429" s="393"/>
      <c r="AC429" s="393"/>
      <c r="AD429" s="393"/>
      <c r="AE429" s="393"/>
      <c r="AF429" s="393"/>
      <c r="AG429" s="393"/>
      <c r="AH429" s="393"/>
      <c r="AI429" s="393"/>
      <c r="AJ429" s="393"/>
      <c r="AK429" s="393"/>
    </row>
    <row r="430" spans="7:37" customFormat="1" ht="35.1" customHeight="1">
      <c r="G430" s="390"/>
      <c r="M430" s="391"/>
      <c r="N430" s="392"/>
      <c r="O430" s="393"/>
      <c r="P430" s="393"/>
      <c r="Q430" s="393"/>
      <c r="R430" s="393"/>
      <c r="S430" s="393"/>
      <c r="T430" s="393"/>
      <c r="U430" s="393"/>
      <c r="V430" s="393"/>
      <c r="W430" s="393"/>
      <c r="X430" s="393"/>
      <c r="Y430" s="393"/>
      <c r="Z430" s="393"/>
      <c r="AA430" s="393"/>
      <c r="AB430" s="393"/>
      <c r="AC430" s="393"/>
      <c r="AD430" s="393"/>
      <c r="AE430" s="393"/>
      <c r="AF430" s="393"/>
      <c r="AG430" s="393"/>
      <c r="AH430" s="393"/>
      <c r="AI430" s="393"/>
      <c r="AJ430" s="393"/>
      <c r="AK430" s="393"/>
    </row>
    <row r="431" spans="7:37" customFormat="1" ht="35.1" customHeight="1">
      <c r="G431" s="390"/>
      <c r="M431" s="391"/>
      <c r="N431" s="392"/>
      <c r="O431" s="393"/>
      <c r="P431" s="393"/>
      <c r="Q431" s="393"/>
      <c r="R431" s="393"/>
      <c r="S431" s="393"/>
      <c r="T431" s="393"/>
      <c r="U431" s="393"/>
      <c r="V431" s="393"/>
      <c r="W431" s="393"/>
      <c r="X431" s="393"/>
      <c r="Y431" s="393"/>
      <c r="Z431" s="393"/>
      <c r="AA431" s="393"/>
      <c r="AB431" s="393"/>
      <c r="AC431" s="393"/>
      <c r="AD431" s="393"/>
      <c r="AE431" s="393"/>
      <c r="AF431" s="393"/>
      <c r="AG431" s="393"/>
      <c r="AH431" s="393"/>
      <c r="AI431" s="393"/>
      <c r="AJ431" s="393"/>
      <c r="AK431" s="393"/>
    </row>
    <row r="432" spans="7:37" customFormat="1" ht="35.1" customHeight="1">
      <c r="G432" s="390"/>
      <c r="M432" s="391"/>
      <c r="N432" s="392"/>
      <c r="O432" s="393"/>
      <c r="P432" s="393"/>
      <c r="Q432" s="393"/>
      <c r="R432" s="393"/>
      <c r="S432" s="393"/>
      <c r="T432" s="393"/>
      <c r="U432" s="393"/>
      <c r="V432" s="393"/>
      <c r="W432" s="393"/>
      <c r="X432" s="393"/>
      <c r="Y432" s="393"/>
      <c r="Z432" s="393"/>
      <c r="AA432" s="393"/>
      <c r="AB432" s="393"/>
      <c r="AC432" s="393"/>
      <c r="AD432" s="393"/>
      <c r="AE432" s="393"/>
      <c r="AF432" s="393"/>
      <c r="AG432" s="393"/>
      <c r="AH432" s="393"/>
      <c r="AI432" s="393"/>
      <c r="AJ432" s="393"/>
      <c r="AK432" s="393"/>
    </row>
    <row r="433" spans="7:37" customFormat="1" ht="35.1" customHeight="1">
      <c r="G433" s="390"/>
      <c r="M433" s="391"/>
      <c r="N433" s="392"/>
      <c r="O433" s="393"/>
      <c r="P433" s="393"/>
      <c r="Q433" s="393"/>
      <c r="R433" s="393"/>
      <c r="S433" s="393"/>
      <c r="T433" s="393"/>
      <c r="U433" s="393"/>
      <c r="V433" s="393"/>
      <c r="W433" s="393"/>
      <c r="X433" s="393"/>
      <c r="Y433" s="393"/>
      <c r="Z433" s="393"/>
      <c r="AA433" s="393"/>
      <c r="AB433" s="393"/>
      <c r="AC433" s="393"/>
      <c r="AD433" s="393"/>
      <c r="AE433" s="393"/>
      <c r="AF433" s="393"/>
      <c r="AG433" s="393"/>
      <c r="AH433" s="393"/>
      <c r="AI433" s="393"/>
      <c r="AJ433" s="393"/>
      <c r="AK433" s="393"/>
    </row>
    <row r="434" spans="7:37" customFormat="1" ht="35.1" customHeight="1">
      <c r="G434" s="390"/>
      <c r="M434" s="391"/>
      <c r="N434" s="392"/>
      <c r="O434" s="393"/>
      <c r="P434" s="393"/>
      <c r="Q434" s="393"/>
      <c r="R434" s="393"/>
      <c r="S434" s="393"/>
      <c r="T434" s="393"/>
      <c r="U434" s="393"/>
      <c r="V434" s="393"/>
      <c r="W434" s="393"/>
      <c r="X434" s="393"/>
      <c r="Y434" s="393"/>
      <c r="Z434" s="393"/>
      <c r="AA434" s="393"/>
      <c r="AB434" s="393"/>
      <c r="AC434" s="393"/>
      <c r="AD434" s="393"/>
      <c r="AE434" s="393"/>
      <c r="AF434" s="393"/>
      <c r="AG434" s="393"/>
      <c r="AH434" s="393"/>
      <c r="AI434" s="393"/>
      <c r="AJ434" s="393"/>
      <c r="AK434" s="393"/>
    </row>
    <row r="435" spans="7:37" customFormat="1" ht="35.1" customHeight="1">
      <c r="G435" s="390"/>
      <c r="M435" s="391"/>
      <c r="N435" s="392"/>
      <c r="O435" s="393"/>
      <c r="P435" s="393"/>
      <c r="Q435" s="393"/>
      <c r="R435" s="393"/>
      <c r="S435" s="393"/>
      <c r="T435" s="393"/>
      <c r="U435" s="393"/>
      <c r="V435" s="393"/>
      <c r="W435" s="393"/>
      <c r="X435" s="393"/>
      <c r="Y435" s="393"/>
      <c r="Z435" s="393"/>
      <c r="AA435" s="393"/>
      <c r="AB435" s="393"/>
      <c r="AC435" s="393"/>
      <c r="AD435" s="393"/>
      <c r="AE435" s="393"/>
      <c r="AF435" s="393"/>
      <c r="AG435" s="393"/>
      <c r="AH435" s="393"/>
      <c r="AI435" s="393"/>
      <c r="AJ435" s="393"/>
      <c r="AK435" s="393"/>
    </row>
    <row r="436" spans="7:37" customFormat="1" ht="35.1" customHeight="1">
      <c r="G436" s="390"/>
      <c r="M436" s="391"/>
      <c r="N436" s="392"/>
      <c r="O436" s="393"/>
      <c r="P436" s="393"/>
      <c r="Q436" s="393"/>
      <c r="R436" s="393"/>
      <c r="S436" s="393"/>
      <c r="T436" s="393"/>
      <c r="U436" s="393"/>
      <c r="V436" s="393"/>
      <c r="W436" s="393"/>
      <c r="X436" s="393"/>
      <c r="Y436" s="393"/>
      <c r="Z436" s="393"/>
      <c r="AA436" s="393"/>
      <c r="AB436" s="393"/>
      <c r="AC436" s="393"/>
      <c r="AD436" s="393"/>
      <c r="AE436" s="393"/>
      <c r="AF436" s="393"/>
      <c r="AG436" s="393"/>
      <c r="AH436" s="393"/>
      <c r="AI436" s="393"/>
      <c r="AJ436" s="393"/>
      <c r="AK436" s="393"/>
    </row>
    <row r="437" spans="7:37" customFormat="1" ht="35.1" customHeight="1">
      <c r="G437" s="390"/>
      <c r="M437" s="391"/>
      <c r="N437" s="392"/>
      <c r="O437" s="393"/>
      <c r="P437" s="393"/>
      <c r="Q437" s="393"/>
      <c r="R437" s="393"/>
      <c r="S437" s="393"/>
      <c r="T437" s="393"/>
      <c r="U437" s="393"/>
      <c r="V437" s="393"/>
      <c r="W437" s="393"/>
      <c r="X437" s="393"/>
      <c r="Y437" s="393"/>
      <c r="Z437" s="393"/>
      <c r="AA437" s="393"/>
      <c r="AB437" s="393"/>
      <c r="AC437" s="393"/>
      <c r="AD437" s="393"/>
      <c r="AE437" s="393"/>
      <c r="AF437" s="393"/>
      <c r="AG437" s="393"/>
      <c r="AH437" s="393"/>
      <c r="AI437" s="393"/>
      <c r="AJ437" s="393"/>
      <c r="AK437" s="393"/>
    </row>
    <row r="438" spans="7:37" customFormat="1" ht="35.1" customHeight="1">
      <c r="G438" s="390"/>
      <c r="M438" s="391"/>
      <c r="N438" s="392"/>
      <c r="O438" s="393"/>
      <c r="P438" s="393"/>
      <c r="Q438" s="393"/>
      <c r="R438" s="393"/>
      <c r="S438" s="393"/>
      <c r="T438" s="393"/>
      <c r="U438" s="393"/>
      <c r="V438" s="393"/>
      <c r="W438" s="393"/>
      <c r="X438" s="393"/>
      <c r="Y438" s="393"/>
      <c r="Z438" s="393"/>
      <c r="AA438" s="393"/>
      <c r="AB438" s="393"/>
      <c r="AC438" s="393"/>
      <c r="AD438" s="393"/>
      <c r="AE438" s="393"/>
      <c r="AF438" s="393"/>
      <c r="AG438" s="393"/>
      <c r="AH438" s="393"/>
      <c r="AI438" s="393"/>
      <c r="AJ438" s="393"/>
      <c r="AK438" s="393"/>
    </row>
    <row r="439" spans="7:37" customFormat="1" ht="35.1" customHeight="1">
      <c r="G439" s="390"/>
      <c r="M439" s="391"/>
      <c r="N439" s="392"/>
      <c r="O439" s="393"/>
      <c r="P439" s="393"/>
      <c r="Q439" s="393"/>
      <c r="R439" s="393"/>
      <c r="S439" s="393"/>
      <c r="T439" s="393"/>
      <c r="U439" s="393"/>
      <c r="V439" s="393"/>
      <c r="W439" s="393"/>
      <c r="X439" s="393"/>
      <c r="Y439" s="393"/>
      <c r="Z439" s="393"/>
      <c r="AA439" s="393"/>
      <c r="AB439" s="393"/>
      <c r="AC439" s="393"/>
      <c r="AD439" s="393"/>
      <c r="AE439" s="393"/>
      <c r="AF439" s="393"/>
      <c r="AG439" s="393"/>
      <c r="AH439" s="393"/>
      <c r="AI439" s="393"/>
      <c r="AJ439" s="393"/>
      <c r="AK439" s="393"/>
    </row>
    <row r="440" spans="7:37" customFormat="1" ht="35.1" customHeight="1">
      <c r="G440" s="390"/>
      <c r="M440" s="391"/>
      <c r="N440" s="392"/>
      <c r="O440" s="393"/>
      <c r="P440" s="393"/>
      <c r="Q440" s="393"/>
      <c r="R440" s="393"/>
      <c r="S440" s="393"/>
      <c r="T440" s="393"/>
      <c r="U440" s="393"/>
      <c r="V440" s="393"/>
      <c r="W440" s="393"/>
      <c r="X440" s="393"/>
      <c r="Y440" s="393"/>
      <c r="Z440" s="393"/>
      <c r="AA440" s="393"/>
      <c r="AB440" s="393"/>
      <c r="AC440" s="393"/>
      <c r="AD440" s="393"/>
      <c r="AE440" s="393"/>
      <c r="AF440" s="393"/>
      <c r="AG440" s="393"/>
      <c r="AH440" s="393"/>
      <c r="AI440" s="393"/>
      <c r="AJ440" s="393"/>
      <c r="AK440" s="393"/>
    </row>
    <row r="441" spans="7:37" customFormat="1" ht="35.1" customHeight="1">
      <c r="G441" s="390"/>
      <c r="M441" s="391"/>
      <c r="N441" s="392"/>
      <c r="O441" s="393"/>
      <c r="P441" s="393"/>
      <c r="Q441" s="393"/>
      <c r="R441" s="393"/>
      <c r="S441" s="393"/>
      <c r="T441" s="393"/>
      <c r="U441" s="393"/>
      <c r="V441" s="393"/>
      <c r="W441" s="393"/>
      <c r="X441" s="393"/>
      <c r="Y441" s="393"/>
      <c r="Z441" s="393"/>
      <c r="AA441" s="393"/>
      <c r="AB441" s="393"/>
      <c r="AC441" s="393"/>
      <c r="AD441" s="393"/>
      <c r="AE441" s="393"/>
      <c r="AF441" s="393"/>
      <c r="AG441" s="393"/>
      <c r="AH441" s="393"/>
      <c r="AI441" s="393"/>
      <c r="AJ441" s="393"/>
      <c r="AK441" s="393"/>
    </row>
    <row r="442" spans="7:37" customFormat="1" ht="35.1" customHeight="1">
      <c r="G442" s="390"/>
      <c r="M442" s="391"/>
      <c r="N442" s="392"/>
      <c r="O442" s="393"/>
      <c r="P442" s="393"/>
      <c r="Q442" s="393"/>
      <c r="R442" s="393"/>
      <c r="S442" s="393"/>
      <c r="T442" s="393"/>
      <c r="U442" s="393"/>
      <c r="V442" s="393"/>
      <c r="W442" s="393"/>
      <c r="X442" s="393"/>
      <c r="Y442" s="393"/>
      <c r="Z442" s="393"/>
      <c r="AA442" s="393"/>
      <c r="AB442" s="393"/>
      <c r="AC442" s="393"/>
      <c r="AD442" s="393"/>
      <c r="AE442" s="393"/>
      <c r="AF442" s="393"/>
      <c r="AG442" s="393"/>
      <c r="AH442" s="393"/>
      <c r="AI442" s="393"/>
      <c r="AJ442" s="393"/>
      <c r="AK442" s="393"/>
    </row>
    <row r="443" spans="7:37" customFormat="1" ht="35.1" customHeight="1">
      <c r="G443" s="390"/>
      <c r="M443" s="391"/>
      <c r="N443" s="392"/>
      <c r="O443" s="393"/>
      <c r="P443" s="393"/>
      <c r="Q443" s="393"/>
      <c r="R443" s="393"/>
      <c r="S443" s="393"/>
      <c r="T443" s="393"/>
      <c r="U443" s="393"/>
      <c r="V443" s="393"/>
      <c r="W443" s="393"/>
      <c r="X443" s="393"/>
      <c r="Y443" s="393"/>
      <c r="Z443" s="393"/>
      <c r="AA443" s="393"/>
      <c r="AB443" s="393"/>
      <c r="AC443" s="393"/>
      <c r="AD443" s="393"/>
      <c r="AE443" s="393"/>
      <c r="AF443" s="393"/>
      <c r="AG443" s="393"/>
      <c r="AH443" s="393"/>
      <c r="AI443" s="393"/>
      <c r="AJ443" s="393"/>
      <c r="AK443" s="393"/>
    </row>
    <row r="444" spans="7:37" customFormat="1" ht="35.1" customHeight="1">
      <c r="G444" s="390"/>
      <c r="M444" s="391"/>
      <c r="N444" s="392"/>
      <c r="O444" s="393"/>
      <c r="P444" s="393"/>
      <c r="Q444" s="393"/>
      <c r="R444" s="393"/>
      <c r="S444" s="393"/>
      <c r="T444" s="393"/>
      <c r="U444" s="393"/>
      <c r="V444" s="393"/>
      <c r="W444" s="393"/>
      <c r="X444" s="393"/>
      <c r="Y444" s="393"/>
      <c r="Z444" s="393"/>
      <c r="AA444" s="393"/>
      <c r="AB444" s="393"/>
      <c r="AC444" s="393"/>
      <c r="AD444" s="393"/>
      <c r="AE444" s="393"/>
      <c r="AF444" s="393"/>
      <c r="AG444" s="393"/>
      <c r="AH444" s="393"/>
      <c r="AI444" s="393"/>
      <c r="AJ444" s="393"/>
      <c r="AK444" s="393"/>
    </row>
    <row r="445" spans="7:37" customFormat="1" ht="35.1" customHeight="1">
      <c r="G445" s="390"/>
      <c r="M445" s="391"/>
      <c r="N445" s="392"/>
      <c r="O445" s="393"/>
      <c r="P445" s="393"/>
      <c r="Q445" s="393"/>
      <c r="R445" s="393"/>
      <c r="S445" s="393"/>
      <c r="T445" s="393"/>
      <c r="U445" s="393"/>
      <c r="V445" s="393"/>
      <c r="W445" s="393"/>
      <c r="X445" s="393"/>
      <c r="Y445" s="393"/>
      <c r="Z445" s="393"/>
      <c r="AA445" s="393"/>
      <c r="AB445" s="393"/>
      <c r="AC445" s="393"/>
      <c r="AD445" s="393"/>
      <c r="AE445" s="393"/>
      <c r="AF445" s="393"/>
      <c r="AG445" s="393"/>
      <c r="AH445" s="393"/>
      <c r="AI445" s="393"/>
      <c r="AJ445" s="393"/>
      <c r="AK445" s="393"/>
    </row>
    <row r="446" spans="7:37" customFormat="1" ht="35.1" customHeight="1">
      <c r="G446" s="390"/>
      <c r="M446" s="391"/>
      <c r="N446" s="392"/>
      <c r="O446" s="393"/>
      <c r="P446" s="393"/>
      <c r="Q446" s="393"/>
      <c r="R446" s="393"/>
      <c r="S446" s="393"/>
      <c r="T446" s="393"/>
      <c r="U446" s="393"/>
      <c r="V446" s="393"/>
      <c r="W446" s="393"/>
      <c r="X446" s="393"/>
      <c r="Y446" s="393"/>
      <c r="Z446" s="393"/>
      <c r="AA446" s="393"/>
      <c r="AB446" s="393"/>
      <c r="AC446" s="393"/>
      <c r="AD446" s="393"/>
      <c r="AE446" s="393"/>
      <c r="AF446" s="393"/>
      <c r="AG446" s="393"/>
      <c r="AH446" s="393"/>
      <c r="AI446" s="393"/>
      <c r="AJ446" s="393"/>
      <c r="AK446" s="393"/>
    </row>
    <row r="447" spans="7:37" customFormat="1" ht="35.1" customHeight="1">
      <c r="G447" s="390"/>
      <c r="M447" s="391"/>
      <c r="N447" s="392"/>
      <c r="O447" s="393"/>
      <c r="P447" s="393"/>
      <c r="Q447" s="393"/>
      <c r="R447" s="393"/>
      <c r="S447" s="393"/>
      <c r="T447" s="393"/>
      <c r="U447" s="393"/>
      <c r="V447" s="393"/>
      <c r="W447" s="393"/>
      <c r="X447" s="393"/>
      <c r="Y447" s="393"/>
      <c r="Z447" s="393"/>
      <c r="AA447" s="393"/>
      <c r="AB447" s="393"/>
      <c r="AC447" s="393"/>
      <c r="AD447" s="393"/>
      <c r="AE447" s="393"/>
      <c r="AF447" s="393"/>
      <c r="AG447" s="393"/>
      <c r="AH447" s="393"/>
      <c r="AI447" s="393"/>
      <c r="AJ447" s="393"/>
      <c r="AK447" s="393"/>
    </row>
    <row r="448" spans="7:37" customFormat="1" ht="35.1" customHeight="1">
      <c r="G448" s="390"/>
      <c r="M448" s="391"/>
      <c r="N448" s="392"/>
      <c r="O448" s="393"/>
      <c r="P448" s="393"/>
      <c r="Q448" s="393"/>
      <c r="R448" s="393"/>
      <c r="S448" s="393"/>
      <c r="T448" s="393"/>
      <c r="U448" s="393"/>
      <c r="V448" s="393"/>
      <c r="W448" s="393"/>
      <c r="X448" s="393"/>
      <c r="Y448" s="393"/>
      <c r="Z448" s="393"/>
      <c r="AA448" s="393"/>
      <c r="AB448" s="393"/>
      <c r="AC448" s="393"/>
      <c r="AD448" s="393"/>
      <c r="AE448" s="393"/>
      <c r="AF448" s="393"/>
      <c r="AG448" s="393"/>
      <c r="AH448" s="393"/>
      <c r="AI448" s="393"/>
      <c r="AJ448" s="393"/>
      <c r="AK448" s="393"/>
    </row>
    <row r="449" spans="7:37" customFormat="1" ht="35.1" customHeight="1">
      <c r="G449" s="390"/>
      <c r="M449" s="391"/>
      <c r="N449" s="392"/>
      <c r="O449" s="393"/>
      <c r="P449" s="393"/>
      <c r="Q449" s="393"/>
      <c r="R449" s="393"/>
      <c r="S449" s="393"/>
      <c r="T449" s="393"/>
      <c r="U449" s="393"/>
      <c r="V449" s="393"/>
      <c r="W449" s="393"/>
      <c r="X449" s="393"/>
      <c r="Y449" s="393"/>
      <c r="Z449" s="393"/>
      <c r="AA449" s="393"/>
      <c r="AB449" s="393"/>
      <c r="AC449" s="393"/>
      <c r="AD449" s="393"/>
      <c r="AE449" s="393"/>
      <c r="AF449" s="393"/>
      <c r="AG449" s="393"/>
      <c r="AH449" s="393"/>
      <c r="AI449" s="393"/>
      <c r="AJ449" s="393"/>
      <c r="AK449" s="393"/>
    </row>
    <row r="450" spans="7:37" customFormat="1" ht="35.1" customHeight="1">
      <c r="G450" s="390"/>
      <c r="M450" s="391"/>
      <c r="N450" s="392"/>
      <c r="O450" s="393"/>
      <c r="P450" s="393"/>
      <c r="Q450" s="393"/>
      <c r="R450" s="393"/>
      <c r="S450" s="393"/>
      <c r="T450" s="393"/>
      <c r="U450" s="393"/>
      <c r="V450" s="393"/>
      <c r="W450" s="393"/>
      <c r="X450" s="393"/>
      <c r="Y450" s="393"/>
      <c r="Z450" s="393"/>
      <c r="AA450" s="393"/>
      <c r="AB450" s="393"/>
      <c r="AC450" s="393"/>
      <c r="AD450" s="393"/>
      <c r="AE450" s="393"/>
      <c r="AF450" s="393"/>
      <c r="AG450" s="393"/>
      <c r="AH450" s="393"/>
      <c r="AI450" s="393"/>
      <c r="AJ450" s="393"/>
      <c r="AK450" s="393"/>
    </row>
    <row r="451" spans="7:37" customFormat="1" ht="35.1" customHeight="1">
      <c r="G451" s="390"/>
      <c r="M451" s="391"/>
      <c r="N451" s="392"/>
      <c r="O451" s="393"/>
      <c r="P451" s="393"/>
      <c r="Q451" s="393"/>
      <c r="R451" s="393"/>
      <c r="S451" s="393"/>
      <c r="T451" s="393"/>
      <c r="U451" s="393"/>
      <c r="V451" s="393"/>
      <c r="W451" s="393"/>
      <c r="X451" s="393"/>
      <c r="Y451" s="393"/>
      <c r="Z451" s="393"/>
      <c r="AA451" s="393"/>
      <c r="AB451" s="393"/>
      <c r="AC451" s="393"/>
      <c r="AD451" s="393"/>
      <c r="AE451" s="393"/>
      <c r="AF451" s="393"/>
      <c r="AG451" s="393"/>
      <c r="AH451" s="393"/>
      <c r="AI451" s="393"/>
      <c r="AJ451" s="393"/>
      <c r="AK451" s="393"/>
    </row>
    <row r="452" spans="7:37" customFormat="1" ht="35.1" customHeight="1">
      <c r="G452" s="390"/>
      <c r="M452" s="391"/>
      <c r="N452" s="392"/>
      <c r="O452" s="393"/>
      <c r="P452" s="393"/>
      <c r="Q452" s="393"/>
      <c r="R452" s="393"/>
      <c r="S452" s="393"/>
      <c r="T452" s="393"/>
      <c r="U452" s="393"/>
      <c r="V452" s="393"/>
      <c r="W452" s="393"/>
      <c r="X452" s="393"/>
      <c r="Y452" s="393"/>
      <c r="Z452" s="393"/>
      <c r="AA452" s="393"/>
      <c r="AB452" s="393"/>
      <c r="AC452" s="393"/>
      <c r="AD452" s="393"/>
      <c r="AE452" s="393"/>
      <c r="AF452" s="393"/>
      <c r="AG452" s="393"/>
      <c r="AH452" s="393"/>
      <c r="AI452" s="393"/>
      <c r="AJ452" s="393"/>
      <c r="AK452" s="393"/>
    </row>
    <row r="453" spans="7:37" customFormat="1" ht="35.1" customHeight="1">
      <c r="G453" s="390"/>
      <c r="M453" s="391"/>
      <c r="N453" s="392"/>
      <c r="O453" s="393"/>
      <c r="P453" s="393"/>
      <c r="Q453" s="393"/>
      <c r="R453" s="393"/>
      <c r="S453" s="393"/>
      <c r="T453" s="393"/>
      <c r="U453" s="393"/>
      <c r="V453" s="393"/>
      <c r="W453" s="393"/>
      <c r="X453" s="393"/>
      <c r="Y453" s="393"/>
      <c r="Z453" s="393"/>
      <c r="AA453" s="393"/>
      <c r="AB453" s="393"/>
      <c r="AC453" s="393"/>
      <c r="AD453" s="393"/>
      <c r="AE453" s="393"/>
      <c r="AF453" s="393"/>
      <c r="AG453" s="393"/>
      <c r="AH453" s="393"/>
      <c r="AI453" s="393"/>
      <c r="AJ453" s="393"/>
      <c r="AK453" s="393"/>
    </row>
    <row r="454" spans="7:37" customFormat="1" ht="35.1" customHeight="1">
      <c r="G454" s="390"/>
      <c r="M454" s="391"/>
      <c r="N454" s="392"/>
      <c r="O454" s="393"/>
      <c r="P454" s="393"/>
      <c r="Q454" s="393"/>
      <c r="R454" s="393"/>
      <c r="S454" s="393"/>
      <c r="T454" s="393"/>
      <c r="U454" s="393"/>
      <c r="V454" s="393"/>
      <c r="W454" s="393"/>
      <c r="X454" s="393"/>
      <c r="Y454" s="393"/>
      <c r="Z454" s="393"/>
      <c r="AA454" s="393"/>
      <c r="AB454" s="393"/>
      <c r="AC454" s="393"/>
      <c r="AD454" s="393"/>
      <c r="AE454" s="393"/>
      <c r="AF454" s="393"/>
      <c r="AG454" s="393"/>
      <c r="AH454" s="393"/>
      <c r="AI454" s="393"/>
      <c r="AJ454" s="393"/>
      <c r="AK454" s="393"/>
    </row>
    <row r="455" spans="7:37" customFormat="1" ht="35.1" customHeight="1">
      <c r="G455" s="390"/>
      <c r="M455" s="391"/>
      <c r="N455" s="392"/>
      <c r="O455" s="393"/>
      <c r="P455" s="393"/>
      <c r="Q455" s="393"/>
      <c r="R455" s="393"/>
      <c r="S455" s="393"/>
      <c r="T455" s="393"/>
      <c r="U455" s="393"/>
      <c r="V455" s="393"/>
      <c r="W455" s="393"/>
      <c r="X455" s="393"/>
      <c r="Y455" s="393"/>
      <c r="Z455" s="393"/>
      <c r="AA455" s="393"/>
      <c r="AB455" s="393"/>
      <c r="AC455" s="393"/>
      <c r="AD455" s="393"/>
      <c r="AE455" s="393"/>
      <c r="AF455" s="393"/>
      <c r="AG455" s="393"/>
      <c r="AH455" s="393"/>
      <c r="AI455" s="393"/>
      <c r="AJ455" s="393"/>
      <c r="AK455" s="393"/>
    </row>
    <row r="456" spans="7:37" customFormat="1" ht="35.1" customHeight="1">
      <c r="G456" s="390"/>
      <c r="M456" s="391"/>
      <c r="N456" s="392"/>
      <c r="O456" s="393"/>
      <c r="P456" s="393"/>
      <c r="Q456" s="393"/>
      <c r="R456" s="393"/>
      <c r="S456" s="393"/>
      <c r="T456" s="393"/>
      <c r="U456" s="393"/>
      <c r="V456" s="393"/>
      <c r="W456" s="393"/>
      <c r="X456" s="393"/>
      <c r="Y456" s="393"/>
      <c r="Z456" s="393"/>
      <c r="AA456" s="393"/>
      <c r="AB456" s="393"/>
      <c r="AC456" s="393"/>
      <c r="AD456" s="393"/>
      <c r="AE456" s="393"/>
      <c r="AF456" s="393"/>
      <c r="AG456" s="393"/>
      <c r="AH456" s="393"/>
      <c r="AI456" s="393"/>
      <c r="AJ456" s="393"/>
      <c r="AK456" s="393"/>
    </row>
    <row r="457" spans="7:37" customFormat="1" ht="35.1" customHeight="1">
      <c r="G457" s="390"/>
      <c r="M457" s="391"/>
      <c r="N457" s="392"/>
      <c r="O457" s="393"/>
      <c r="P457" s="393"/>
      <c r="Q457" s="393"/>
      <c r="R457" s="393"/>
      <c r="S457" s="393"/>
      <c r="T457" s="393"/>
      <c r="U457" s="393"/>
      <c r="V457" s="393"/>
      <c r="W457" s="393"/>
      <c r="X457" s="393"/>
      <c r="Y457" s="393"/>
      <c r="Z457" s="393"/>
      <c r="AA457" s="393"/>
      <c r="AB457" s="393"/>
      <c r="AC457" s="393"/>
      <c r="AD457" s="393"/>
      <c r="AE457" s="393"/>
      <c r="AF457" s="393"/>
      <c r="AG457" s="393"/>
      <c r="AH457" s="393"/>
      <c r="AI457" s="393"/>
      <c r="AJ457" s="393"/>
      <c r="AK457" s="393"/>
    </row>
    <row r="458" spans="7:37" customFormat="1" ht="35.1" customHeight="1">
      <c r="G458" s="390"/>
      <c r="M458" s="391"/>
      <c r="N458" s="392"/>
      <c r="O458" s="393"/>
      <c r="P458" s="393"/>
      <c r="Q458" s="393"/>
      <c r="R458" s="393"/>
      <c r="S458" s="393"/>
      <c r="T458" s="393"/>
      <c r="U458" s="393"/>
      <c r="V458" s="393"/>
      <c r="W458" s="393"/>
      <c r="X458" s="393"/>
      <c r="Y458" s="393"/>
      <c r="Z458" s="393"/>
      <c r="AA458" s="393"/>
      <c r="AB458" s="393"/>
      <c r="AC458" s="393"/>
      <c r="AD458" s="393"/>
      <c r="AE458" s="393"/>
      <c r="AF458" s="393"/>
      <c r="AG458" s="393"/>
      <c r="AH458" s="393"/>
      <c r="AI458" s="393"/>
      <c r="AJ458" s="393"/>
      <c r="AK458" s="393"/>
    </row>
    <row r="459" spans="7:37" customFormat="1" ht="35.1" customHeight="1">
      <c r="G459" s="390"/>
      <c r="M459" s="391"/>
      <c r="N459" s="392"/>
      <c r="O459" s="393"/>
      <c r="P459" s="393"/>
      <c r="Q459" s="393"/>
      <c r="R459" s="393"/>
      <c r="S459" s="393"/>
      <c r="T459" s="393"/>
      <c r="U459" s="393"/>
      <c r="V459" s="393"/>
      <c r="W459" s="393"/>
      <c r="X459" s="393"/>
      <c r="Y459" s="393"/>
      <c r="Z459" s="393"/>
      <c r="AA459" s="393"/>
      <c r="AB459" s="393"/>
      <c r="AC459" s="393"/>
      <c r="AD459" s="393"/>
      <c r="AE459" s="393"/>
      <c r="AF459" s="393"/>
      <c r="AG459" s="393"/>
      <c r="AH459" s="393"/>
      <c r="AI459" s="393"/>
      <c r="AJ459" s="393"/>
      <c r="AK459" s="393"/>
    </row>
    <row r="460" spans="7:37" customFormat="1" ht="35.1" customHeight="1">
      <c r="G460" s="390"/>
      <c r="M460" s="391"/>
      <c r="N460" s="392"/>
      <c r="O460" s="393"/>
      <c r="P460" s="393"/>
      <c r="Q460" s="393"/>
      <c r="R460" s="393"/>
      <c r="S460" s="393"/>
      <c r="T460" s="393"/>
      <c r="U460" s="393"/>
      <c r="V460" s="393"/>
      <c r="W460" s="393"/>
      <c r="X460" s="393"/>
      <c r="Y460" s="393"/>
      <c r="Z460" s="393"/>
      <c r="AA460" s="393"/>
      <c r="AB460" s="393"/>
      <c r="AC460" s="393"/>
      <c r="AD460" s="393"/>
      <c r="AE460" s="393"/>
      <c r="AF460" s="393"/>
      <c r="AG460" s="393"/>
      <c r="AH460" s="393"/>
      <c r="AI460" s="393"/>
      <c r="AJ460" s="393"/>
      <c r="AK460" s="393"/>
    </row>
    <row r="461" spans="7:37" customFormat="1" ht="35.1" customHeight="1">
      <c r="G461" s="390"/>
      <c r="M461" s="391"/>
      <c r="N461" s="392"/>
      <c r="O461" s="393"/>
      <c r="P461" s="393"/>
      <c r="Q461" s="393"/>
      <c r="R461" s="393"/>
      <c r="S461" s="393"/>
      <c r="T461" s="393"/>
      <c r="U461" s="393"/>
      <c r="V461" s="393"/>
      <c r="W461" s="393"/>
      <c r="X461" s="393"/>
      <c r="Y461" s="393"/>
      <c r="Z461" s="393"/>
      <c r="AA461" s="393"/>
      <c r="AB461" s="393"/>
      <c r="AC461" s="393"/>
      <c r="AD461" s="393"/>
      <c r="AE461" s="393"/>
      <c r="AF461" s="393"/>
      <c r="AG461" s="393"/>
      <c r="AH461" s="393"/>
      <c r="AI461" s="393"/>
      <c r="AJ461" s="393"/>
      <c r="AK461" s="393"/>
    </row>
    <row r="462" spans="7:37" customFormat="1" ht="35.1" customHeight="1">
      <c r="G462" s="390"/>
      <c r="M462" s="391"/>
      <c r="N462" s="392"/>
      <c r="O462" s="393"/>
      <c r="P462" s="393"/>
      <c r="Q462" s="393"/>
      <c r="R462" s="393"/>
      <c r="S462" s="393"/>
      <c r="T462" s="393"/>
      <c r="U462" s="393"/>
      <c r="V462" s="393"/>
      <c r="W462" s="393"/>
      <c r="X462" s="393"/>
      <c r="Y462" s="393"/>
      <c r="Z462" s="393"/>
      <c r="AA462" s="393"/>
      <c r="AB462" s="393"/>
      <c r="AC462" s="393"/>
      <c r="AD462" s="393"/>
      <c r="AE462" s="393"/>
      <c r="AF462" s="393"/>
      <c r="AG462" s="393"/>
      <c r="AH462" s="393"/>
      <c r="AI462" s="393"/>
      <c r="AJ462" s="393"/>
      <c r="AK462" s="393"/>
    </row>
    <row r="463" spans="7:37" customFormat="1" ht="35.1" customHeight="1">
      <c r="G463" s="390"/>
      <c r="M463" s="391"/>
      <c r="N463" s="392"/>
      <c r="O463" s="393"/>
      <c r="P463" s="393"/>
      <c r="Q463" s="393"/>
      <c r="R463" s="393"/>
      <c r="S463" s="393"/>
      <c r="T463" s="393"/>
      <c r="U463" s="393"/>
      <c r="V463" s="393"/>
      <c r="W463" s="393"/>
      <c r="X463" s="393"/>
      <c r="Y463" s="393"/>
      <c r="Z463" s="393"/>
      <c r="AA463" s="393"/>
      <c r="AB463" s="393"/>
      <c r="AC463" s="393"/>
      <c r="AD463" s="393"/>
      <c r="AE463" s="393"/>
      <c r="AF463" s="393"/>
      <c r="AG463" s="393"/>
      <c r="AH463" s="393"/>
      <c r="AI463" s="393"/>
      <c r="AJ463" s="393"/>
      <c r="AK463" s="393"/>
    </row>
    <row r="464" spans="7:37" customFormat="1" ht="35.1" customHeight="1">
      <c r="G464" s="390"/>
      <c r="M464" s="391"/>
      <c r="N464" s="392"/>
      <c r="O464" s="393"/>
      <c r="P464" s="393"/>
      <c r="Q464" s="393"/>
      <c r="R464" s="393"/>
      <c r="S464" s="393"/>
      <c r="T464" s="393"/>
      <c r="U464" s="393"/>
      <c r="V464" s="393"/>
      <c r="W464" s="393"/>
      <c r="X464" s="393"/>
      <c r="Y464" s="393"/>
      <c r="Z464" s="393"/>
      <c r="AA464" s="393"/>
      <c r="AB464" s="393"/>
      <c r="AC464" s="393"/>
      <c r="AD464" s="393"/>
      <c r="AE464" s="393"/>
      <c r="AF464" s="393"/>
      <c r="AG464" s="393"/>
      <c r="AH464" s="393"/>
      <c r="AI464" s="393"/>
      <c r="AJ464" s="393"/>
      <c r="AK464" s="393"/>
    </row>
    <row r="465" spans="7:37" customFormat="1" ht="35.1" customHeight="1">
      <c r="G465" s="390"/>
      <c r="M465" s="391"/>
      <c r="N465" s="392"/>
      <c r="O465" s="393"/>
      <c r="P465" s="393"/>
      <c r="Q465" s="393"/>
      <c r="R465" s="393"/>
      <c r="S465" s="393"/>
      <c r="T465" s="393"/>
      <c r="U465" s="393"/>
      <c r="V465" s="393"/>
      <c r="W465" s="393"/>
      <c r="X465" s="393"/>
      <c r="Y465" s="393"/>
      <c r="Z465" s="393"/>
      <c r="AA465" s="393"/>
      <c r="AB465" s="393"/>
      <c r="AC465" s="393"/>
      <c r="AD465" s="393"/>
      <c r="AE465" s="393"/>
      <c r="AF465" s="393"/>
      <c r="AG465" s="393"/>
      <c r="AH465" s="393"/>
      <c r="AI465" s="393"/>
      <c r="AJ465" s="393"/>
      <c r="AK465" s="393"/>
    </row>
    <row r="466" spans="7:37" customFormat="1" ht="35.1" customHeight="1">
      <c r="G466" s="390"/>
      <c r="M466" s="391"/>
      <c r="N466" s="392"/>
      <c r="O466" s="393"/>
      <c r="P466" s="393"/>
      <c r="Q466" s="393"/>
      <c r="R466" s="393"/>
      <c r="S466" s="393"/>
      <c r="T466" s="393"/>
      <c r="U466" s="393"/>
      <c r="V466" s="393"/>
      <c r="W466" s="393"/>
      <c r="X466" s="393"/>
      <c r="Y466" s="393"/>
      <c r="Z466" s="393"/>
      <c r="AA466" s="393"/>
      <c r="AB466" s="393"/>
      <c r="AC466" s="393"/>
      <c r="AD466" s="393"/>
      <c r="AE466" s="393"/>
      <c r="AF466" s="393"/>
      <c r="AG466" s="393"/>
      <c r="AH466" s="393"/>
      <c r="AI466" s="393"/>
      <c r="AJ466" s="393"/>
      <c r="AK466" s="393"/>
    </row>
    <row r="467" spans="7:37" customFormat="1" ht="35.1" customHeight="1">
      <c r="G467" s="390"/>
      <c r="M467" s="391"/>
      <c r="N467" s="392"/>
      <c r="O467" s="393"/>
      <c r="P467" s="393"/>
      <c r="Q467" s="393"/>
      <c r="R467" s="393"/>
      <c r="S467" s="393"/>
      <c r="T467" s="393"/>
      <c r="U467" s="393"/>
      <c r="V467" s="393"/>
      <c r="W467" s="393"/>
      <c r="X467" s="393"/>
      <c r="Y467" s="393"/>
      <c r="Z467" s="393"/>
      <c r="AA467" s="393"/>
      <c r="AB467" s="393"/>
      <c r="AC467" s="393"/>
      <c r="AD467" s="393"/>
      <c r="AE467" s="393"/>
      <c r="AF467" s="393"/>
      <c r="AG467" s="393"/>
      <c r="AH467" s="393"/>
      <c r="AI467" s="393"/>
      <c r="AJ467" s="393"/>
      <c r="AK467" s="393"/>
    </row>
    <row r="468" spans="7:37" customFormat="1" ht="35.1" customHeight="1">
      <c r="G468" s="390"/>
      <c r="M468" s="391"/>
      <c r="N468" s="392"/>
      <c r="O468" s="393"/>
      <c r="P468" s="393"/>
      <c r="Q468" s="393"/>
      <c r="R468" s="393"/>
      <c r="S468" s="393"/>
      <c r="T468" s="393"/>
      <c r="U468" s="393"/>
      <c r="V468" s="393"/>
      <c r="W468" s="393"/>
      <c r="X468" s="393"/>
      <c r="Y468" s="393"/>
      <c r="Z468" s="393"/>
      <c r="AA468" s="393"/>
      <c r="AB468" s="393"/>
      <c r="AC468" s="393"/>
      <c r="AD468" s="393"/>
      <c r="AE468" s="393"/>
      <c r="AF468" s="393"/>
      <c r="AG468" s="393"/>
      <c r="AH468" s="393"/>
      <c r="AI468" s="393"/>
      <c r="AJ468" s="393"/>
      <c r="AK468" s="393"/>
    </row>
    <row r="469" spans="7:37" customFormat="1" ht="35.1" customHeight="1">
      <c r="G469" s="390"/>
      <c r="M469" s="391"/>
      <c r="N469" s="392"/>
      <c r="O469" s="393"/>
      <c r="P469" s="393"/>
      <c r="Q469" s="393"/>
      <c r="R469" s="393"/>
      <c r="S469" s="393"/>
      <c r="T469" s="393"/>
      <c r="U469" s="393"/>
      <c r="V469" s="393"/>
      <c r="W469" s="393"/>
      <c r="X469" s="393"/>
      <c r="Y469" s="393"/>
      <c r="Z469" s="393"/>
      <c r="AA469" s="393"/>
      <c r="AB469" s="393"/>
      <c r="AC469" s="393"/>
      <c r="AD469" s="393"/>
      <c r="AE469" s="393"/>
      <c r="AF469" s="393"/>
      <c r="AG469" s="393"/>
      <c r="AH469" s="393"/>
      <c r="AI469" s="393"/>
      <c r="AJ469" s="393"/>
      <c r="AK469" s="393"/>
    </row>
    <row r="470" spans="7:37" customFormat="1" ht="35.1" customHeight="1">
      <c r="G470" s="390"/>
      <c r="M470" s="391"/>
      <c r="N470" s="392"/>
      <c r="O470" s="393"/>
      <c r="P470" s="393"/>
      <c r="Q470" s="393"/>
      <c r="R470" s="393"/>
      <c r="S470" s="393"/>
      <c r="T470" s="393"/>
      <c r="U470" s="393"/>
      <c r="V470" s="393"/>
      <c r="W470" s="393"/>
      <c r="X470" s="393"/>
      <c r="Y470" s="393"/>
      <c r="Z470" s="393"/>
      <c r="AA470" s="393"/>
      <c r="AB470" s="393"/>
      <c r="AC470" s="393"/>
      <c r="AD470" s="393"/>
      <c r="AE470" s="393"/>
      <c r="AF470" s="393"/>
      <c r="AG470" s="393"/>
      <c r="AH470" s="393"/>
      <c r="AI470" s="393"/>
      <c r="AJ470" s="393"/>
      <c r="AK470" s="393"/>
    </row>
    <row r="471" spans="7:37" customFormat="1" ht="35.1" customHeight="1">
      <c r="G471" s="390"/>
      <c r="M471" s="391"/>
      <c r="N471" s="392"/>
      <c r="O471" s="393"/>
      <c r="P471" s="393"/>
      <c r="Q471" s="393"/>
      <c r="R471" s="393"/>
      <c r="S471" s="393"/>
      <c r="T471" s="393"/>
      <c r="U471" s="393"/>
      <c r="V471" s="393"/>
      <c r="W471" s="393"/>
      <c r="X471" s="393"/>
      <c r="Y471" s="393"/>
      <c r="Z471" s="393"/>
      <c r="AA471" s="393"/>
      <c r="AB471" s="393"/>
      <c r="AC471" s="393"/>
      <c r="AD471" s="393"/>
      <c r="AE471" s="393"/>
      <c r="AF471" s="393"/>
      <c r="AG471" s="393"/>
      <c r="AH471" s="393"/>
      <c r="AI471" s="393"/>
      <c r="AJ471" s="393"/>
      <c r="AK471" s="393"/>
    </row>
    <row r="472" spans="7:37" customFormat="1" ht="35.1" customHeight="1">
      <c r="G472" s="390"/>
      <c r="M472" s="391"/>
      <c r="N472" s="392"/>
      <c r="O472" s="393"/>
      <c r="P472" s="393"/>
      <c r="Q472" s="393"/>
      <c r="R472" s="393"/>
      <c r="S472" s="393"/>
      <c r="T472" s="393"/>
      <c r="U472" s="393"/>
      <c r="V472" s="393"/>
      <c r="W472" s="393"/>
      <c r="X472" s="393"/>
      <c r="Y472" s="393"/>
      <c r="Z472" s="393"/>
      <c r="AA472" s="393"/>
      <c r="AB472" s="393"/>
      <c r="AC472" s="393"/>
      <c r="AD472" s="393"/>
      <c r="AE472" s="393"/>
      <c r="AF472" s="393"/>
      <c r="AG472" s="393"/>
      <c r="AH472" s="393"/>
      <c r="AI472" s="393"/>
      <c r="AJ472" s="393"/>
      <c r="AK472" s="393"/>
    </row>
    <row r="473" spans="7:37" customFormat="1" ht="35.1" customHeight="1">
      <c r="G473" s="390"/>
      <c r="M473" s="391"/>
      <c r="N473" s="392"/>
      <c r="O473" s="393"/>
      <c r="P473" s="393"/>
      <c r="Q473" s="393"/>
      <c r="R473" s="393"/>
      <c r="S473" s="393"/>
      <c r="T473" s="393"/>
      <c r="U473" s="393"/>
      <c r="V473" s="393"/>
      <c r="W473" s="393"/>
      <c r="X473" s="393"/>
      <c r="Y473" s="393"/>
      <c r="Z473" s="393"/>
      <c r="AA473" s="393"/>
      <c r="AB473" s="393"/>
      <c r="AC473" s="393"/>
      <c r="AD473" s="393"/>
      <c r="AE473" s="393"/>
      <c r="AF473" s="393"/>
      <c r="AG473" s="393"/>
      <c r="AH473" s="393"/>
      <c r="AI473" s="393"/>
      <c r="AJ473" s="393"/>
      <c r="AK473" s="393"/>
    </row>
    <row r="474" spans="7:37" customFormat="1" ht="18">
      <c r="G474" s="390"/>
      <c r="M474" s="391"/>
      <c r="N474" s="392"/>
      <c r="O474" s="393"/>
      <c r="P474" s="393"/>
      <c r="Q474" s="393"/>
      <c r="R474" s="393"/>
      <c r="S474" s="393"/>
      <c r="T474" s="393"/>
      <c r="U474" s="393"/>
      <c r="V474" s="393"/>
      <c r="W474" s="393"/>
      <c r="X474" s="393"/>
      <c r="Y474" s="393"/>
      <c r="Z474" s="393"/>
      <c r="AA474" s="393"/>
      <c r="AB474" s="393"/>
      <c r="AC474" s="393"/>
      <c r="AD474" s="393"/>
      <c r="AE474" s="393"/>
      <c r="AF474" s="393"/>
      <c r="AG474" s="393"/>
      <c r="AH474" s="393"/>
      <c r="AI474" s="393"/>
      <c r="AJ474" s="393"/>
      <c r="AK474" s="393"/>
    </row>
    <row r="475" spans="7:37" customFormat="1" ht="18">
      <c r="G475" s="390"/>
      <c r="M475" s="391"/>
      <c r="N475" s="392"/>
      <c r="O475" s="393"/>
      <c r="P475" s="393"/>
      <c r="Q475" s="393"/>
      <c r="R475" s="393"/>
      <c r="S475" s="393"/>
      <c r="T475" s="393"/>
      <c r="U475" s="393"/>
      <c r="V475" s="393"/>
      <c r="W475" s="393"/>
      <c r="X475" s="393"/>
      <c r="Y475" s="393"/>
      <c r="Z475" s="393"/>
      <c r="AA475" s="393"/>
      <c r="AB475" s="393"/>
      <c r="AC475" s="393"/>
      <c r="AD475" s="393"/>
      <c r="AE475" s="393"/>
      <c r="AF475" s="393"/>
      <c r="AG475" s="393"/>
      <c r="AH475" s="393"/>
      <c r="AI475" s="393"/>
      <c r="AJ475" s="393"/>
      <c r="AK475" s="393"/>
    </row>
    <row r="476" spans="7:37" customFormat="1" ht="18">
      <c r="G476" s="390"/>
      <c r="M476" s="391"/>
      <c r="N476" s="392"/>
      <c r="O476" s="393"/>
      <c r="P476" s="393"/>
      <c r="Q476" s="393"/>
      <c r="R476" s="393"/>
      <c r="S476" s="393"/>
      <c r="T476" s="393"/>
      <c r="U476" s="393"/>
      <c r="V476" s="393"/>
      <c r="W476" s="393"/>
      <c r="X476" s="393"/>
      <c r="Y476" s="393"/>
      <c r="Z476" s="393"/>
      <c r="AA476" s="393"/>
      <c r="AB476" s="393"/>
      <c r="AC476" s="393"/>
      <c r="AD476" s="393"/>
      <c r="AE476" s="393"/>
      <c r="AF476" s="393"/>
      <c r="AG476" s="393"/>
      <c r="AH476" s="393"/>
      <c r="AI476" s="393"/>
      <c r="AJ476" s="393"/>
      <c r="AK476" s="393"/>
    </row>
    <row r="477" spans="7:37" customFormat="1" ht="18">
      <c r="G477" s="390"/>
      <c r="M477" s="391"/>
      <c r="N477" s="392"/>
      <c r="O477" s="393"/>
      <c r="P477" s="393"/>
      <c r="Q477" s="393"/>
      <c r="R477" s="393"/>
      <c r="S477" s="393"/>
      <c r="T477" s="393"/>
      <c r="U477" s="393"/>
      <c r="V477" s="393"/>
      <c r="W477" s="393"/>
      <c r="X477" s="393"/>
      <c r="Y477" s="393"/>
      <c r="Z477" s="393"/>
      <c r="AA477" s="393"/>
      <c r="AB477" s="393"/>
      <c r="AC477" s="393"/>
      <c r="AD477" s="393"/>
      <c r="AE477" s="393"/>
      <c r="AF477" s="393"/>
      <c r="AG477" s="393"/>
      <c r="AH477" s="393"/>
      <c r="AI477" s="393"/>
      <c r="AJ477" s="393"/>
      <c r="AK477" s="393"/>
    </row>
    <row r="478" spans="7:37" customFormat="1" ht="18">
      <c r="G478" s="390"/>
      <c r="M478" s="391"/>
      <c r="N478" s="392"/>
      <c r="O478" s="393"/>
      <c r="P478" s="393"/>
      <c r="Q478" s="393"/>
      <c r="R478" s="393"/>
      <c r="S478" s="393"/>
      <c r="T478" s="393"/>
      <c r="U478" s="393"/>
      <c r="V478" s="393"/>
      <c r="W478" s="393"/>
      <c r="X478" s="393"/>
      <c r="Y478" s="393"/>
      <c r="Z478" s="393"/>
      <c r="AA478" s="393"/>
      <c r="AB478" s="393"/>
      <c r="AC478" s="393"/>
      <c r="AD478" s="393"/>
      <c r="AE478" s="393"/>
      <c r="AF478" s="393"/>
      <c r="AG478" s="393"/>
      <c r="AH478" s="393"/>
      <c r="AI478" s="393"/>
      <c r="AJ478" s="393"/>
      <c r="AK478" s="393"/>
    </row>
    <row r="479" spans="7:37" customFormat="1" ht="18">
      <c r="G479" s="390"/>
      <c r="M479" s="391"/>
      <c r="N479" s="392"/>
      <c r="O479" s="393"/>
      <c r="P479" s="393"/>
      <c r="Q479" s="393"/>
      <c r="R479" s="393"/>
      <c r="S479" s="393"/>
      <c r="T479" s="393"/>
      <c r="U479" s="393"/>
      <c r="V479" s="393"/>
      <c r="W479" s="393"/>
      <c r="X479" s="393"/>
      <c r="Y479" s="393"/>
      <c r="Z479" s="393"/>
      <c r="AA479" s="393"/>
      <c r="AB479" s="393"/>
      <c r="AC479" s="393"/>
      <c r="AD479" s="393"/>
      <c r="AE479" s="393"/>
      <c r="AF479" s="393"/>
      <c r="AG479" s="393"/>
      <c r="AH479" s="393"/>
      <c r="AI479" s="393"/>
      <c r="AJ479" s="393"/>
      <c r="AK479" s="393"/>
    </row>
    <row r="480" spans="7:37" customFormat="1" ht="18">
      <c r="G480" s="390"/>
      <c r="M480" s="391"/>
      <c r="N480" s="392"/>
      <c r="O480" s="393"/>
      <c r="P480" s="393"/>
      <c r="Q480" s="393"/>
      <c r="R480" s="393"/>
      <c r="S480" s="393"/>
      <c r="T480" s="393"/>
      <c r="U480" s="393"/>
      <c r="V480" s="393"/>
      <c r="W480" s="393"/>
      <c r="X480" s="393"/>
      <c r="Y480" s="393"/>
      <c r="Z480" s="393"/>
      <c r="AA480" s="393"/>
      <c r="AB480" s="393"/>
      <c r="AC480" s="393"/>
      <c r="AD480" s="393"/>
      <c r="AE480" s="393"/>
      <c r="AF480" s="393"/>
      <c r="AG480" s="393"/>
      <c r="AH480" s="393"/>
      <c r="AI480" s="393"/>
      <c r="AJ480" s="393"/>
      <c r="AK480" s="393"/>
    </row>
    <row r="481" spans="7:37" customFormat="1" ht="18">
      <c r="G481" s="390"/>
      <c r="M481" s="391"/>
      <c r="N481" s="392"/>
      <c r="O481" s="393"/>
      <c r="P481" s="393"/>
      <c r="Q481" s="393"/>
      <c r="R481" s="393"/>
      <c r="S481" s="393"/>
      <c r="T481" s="393"/>
      <c r="U481" s="393"/>
      <c r="V481" s="393"/>
      <c r="W481" s="393"/>
      <c r="X481" s="393"/>
      <c r="Y481" s="393"/>
      <c r="Z481" s="393"/>
      <c r="AA481" s="393"/>
      <c r="AB481" s="393"/>
      <c r="AC481" s="393"/>
      <c r="AD481" s="393"/>
      <c r="AE481" s="393"/>
      <c r="AF481" s="393"/>
      <c r="AG481" s="393"/>
      <c r="AH481" s="393"/>
      <c r="AI481" s="393"/>
      <c r="AJ481" s="393"/>
      <c r="AK481" s="393"/>
    </row>
    <row r="482" spans="7:37" customFormat="1" ht="18">
      <c r="G482" s="390"/>
      <c r="M482" s="391"/>
      <c r="N482" s="392"/>
      <c r="O482" s="393"/>
      <c r="P482" s="393"/>
      <c r="Q482" s="393"/>
      <c r="R482" s="393"/>
      <c r="S482" s="393"/>
      <c r="T482" s="393"/>
      <c r="U482" s="393"/>
      <c r="V482" s="393"/>
      <c r="W482" s="393"/>
      <c r="X482" s="393"/>
      <c r="Y482" s="393"/>
      <c r="Z482" s="393"/>
      <c r="AA482" s="393"/>
      <c r="AB482" s="393"/>
      <c r="AC482" s="393"/>
      <c r="AD482" s="393"/>
      <c r="AE482" s="393"/>
      <c r="AF482" s="393"/>
      <c r="AG482" s="393"/>
      <c r="AH482" s="393"/>
      <c r="AI482" s="393"/>
      <c r="AJ482" s="393"/>
      <c r="AK482" s="393"/>
    </row>
    <row r="483" spans="7:37" customFormat="1" ht="18">
      <c r="G483" s="390"/>
      <c r="M483" s="391"/>
      <c r="N483" s="392"/>
      <c r="O483" s="393"/>
      <c r="P483" s="393"/>
      <c r="Q483" s="393"/>
      <c r="R483" s="393"/>
      <c r="S483" s="393"/>
      <c r="T483" s="393"/>
      <c r="U483" s="393"/>
      <c r="V483" s="393"/>
      <c r="W483" s="393"/>
      <c r="X483" s="393"/>
      <c r="Y483" s="393"/>
      <c r="Z483" s="393"/>
      <c r="AA483" s="393"/>
      <c r="AB483" s="393"/>
      <c r="AC483" s="393"/>
      <c r="AD483" s="393"/>
      <c r="AE483" s="393"/>
      <c r="AF483" s="393"/>
      <c r="AG483" s="393"/>
      <c r="AH483" s="393"/>
      <c r="AI483" s="393"/>
      <c r="AJ483" s="393"/>
      <c r="AK483" s="393"/>
    </row>
    <row r="484" spans="7:37" customFormat="1" ht="18">
      <c r="G484" s="390"/>
      <c r="M484" s="391"/>
      <c r="N484" s="392"/>
      <c r="O484" s="393"/>
      <c r="P484" s="393"/>
      <c r="Q484" s="393"/>
      <c r="R484" s="393"/>
      <c r="S484" s="393"/>
      <c r="T484" s="393"/>
      <c r="U484" s="393"/>
      <c r="V484" s="393"/>
      <c r="W484" s="393"/>
      <c r="X484" s="393"/>
      <c r="Y484" s="393"/>
      <c r="Z484" s="393"/>
      <c r="AA484" s="393"/>
      <c r="AB484" s="393"/>
      <c r="AC484" s="393"/>
      <c r="AD484" s="393"/>
      <c r="AE484" s="393"/>
      <c r="AF484" s="393"/>
      <c r="AG484" s="393"/>
      <c r="AH484" s="393"/>
      <c r="AI484" s="393"/>
      <c r="AJ484" s="393"/>
      <c r="AK484" s="393"/>
    </row>
    <row r="485" spans="7:37" customFormat="1" ht="18">
      <c r="G485" s="390"/>
      <c r="M485" s="391"/>
      <c r="N485" s="392"/>
      <c r="O485" s="393"/>
      <c r="P485" s="393"/>
      <c r="Q485" s="393"/>
      <c r="R485" s="393"/>
      <c r="S485" s="393"/>
      <c r="T485" s="393"/>
      <c r="U485" s="393"/>
      <c r="V485" s="393"/>
      <c r="W485" s="393"/>
      <c r="X485" s="393"/>
      <c r="Y485" s="393"/>
      <c r="Z485" s="393"/>
      <c r="AA485" s="393"/>
      <c r="AB485" s="393"/>
      <c r="AC485" s="393"/>
      <c r="AD485" s="393"/>
      <c r="AE485" s="393"/>
      <c r="AF485" s="393"/>
      <c r="AG485" s="393"/>
      <c r="AH485" s="393"/>
      <c r="AI485" s="393"/>
      <c r="AJ485" s="393"/>
      <c r="AK485" s="393"/>
    </row>
    <row r="486" spans="7:37" customFormat="1" ht="18">
      <c r="G486" s="390"/>
      <c r="M486" s="391"/>
      <c r="N486" s="392"/>
      <c r="O486" s="393"/>
      <c r="P486" s="393"/>
      <c r="Q486" s="393"/>
      <c r="R486" s="393"/>
      <c r="S486" s="393"/>
      <c r="T486" s="393"/>
      <c r="U486" s="393"/>
      <c r="V486" s="393"/>
      <c r="W486" s="393"/>
      <c r="X486" s="393"/>
      <c r="Y486" s="393"/>
      <c r="Z486" s="393"/>
      <c r="AA486" s="393"/>
      <c r="AB486" s="393"/>
      <c r="AC486" s="393"/>
      <c r="AD486" s="393"/>
      <c r="AE486" s="393"/>
      <c r="AF486" s="393"/>
      <c r="AG486" s="393"/>
      <c r="AH486" s="393"/>
      <c r="AI486" s="393"/>
      <c r="AJ486" s="393"/>
      <c r="AK486" s="393"/>
    </row>
    <row r="487" spans="7:37" customFormat="1" ht="18">
      <c r="G487" s="390"/>
      <c r="M487" s="391"/>
      <c r="N487" s="392"/>
      <c r="O487" s="393"/>
      <c r="P487" s="393"/>
      <c r="Q487" s="393"/>
      <c r="R487" s="393"/>
      <c r="S487" s="393"/>
      <c r="T487" s="393"/>
      <c r="U487" s="393"/>
      <c r="V487" s="393"/>
      <c r="W487" s="393"/>
      <c r="X487" s="393"/>
      <c r="Y487" s="393"/>
      <c r="Z487" s="393"/>
      <c r="AA487" s="393"/>
      <c r="AB487" s="393"/>
      <c r="AC487" s="393"/>
      <c r="AD487" s="393"/>
      <c r="AE487" s="393"/>
      <c r="AF487" s="393"/>
      <c r="AG487" s="393"/>
      <c r="AH487" s="393"/>
      <c r="AI487" s="393"/>
      <c r="AJ487" s="393"/>
      <c r="AK487" s="393"/>
    </row>
    <row r="488" spans="7:37" customFormat="1" ht="18">
      <c r="G488" s="390"/>
      <c r="M488" s="391"/>
      <c r="N488" s="392"/>
      <c r="O488" s="393"/>
      <c r="P488" s="393"/>
      <c r="Q488" s="393"/>
      <c r="R488" s="393"/>
      <c r="S488" s="393"/>
      <c r="T488" s="393"/>
      <c r="U488" s="393"/>
      <c r="V488" s="393"/>
      <c r="W488" s="393"/>
      <c r="X488" s="393"/>
      <c r="Y488" s="393"/>
      <c r="Z488" s="393"/>
      <c r="AA488" s="393"/>
      <c r="AB488" s="393"/>
      <c r="AC488" s="393"/>
      <c r="AD488" s="393"/>
      <c r="AE488" s="393"/>
      <c r="AF488" s="393"/>
      <c r="AG488" s="393"/>
      <c r="AH488" s="393"/>
      <c r="AI488" s="393"/>
      <c r="AJ488" s="393"/>
      <c r="AK488" s="393"/>
    </row>
    <row r="489" spans="7:37" customFormat="1" ht="18">
      <c r="G489" s="390"/>
      <c r="M489" s="391"/>
      <c r="N489" s="392"/>
      <c r="O489" s="393"/>
      <c r="P489" s="393"/>
      <c r="Q489" s="393"/>
      <c r="R489" s="393"/>
      <c r="S489" s="393"/>
      <c r="T489" s="393"/>
      <c r="U489" s="393"/>
      <c r="V489" s="393"/>
      <c r="W489" s="393"/>
      <c r="X489" s="393"/>
      <c r="Y489" s="393"/>
      <c r="Z489" s="393"/>
      <c r="AA489" s="393"/>
      <c r="AB489" s="393"/>
      <c r="AC489" s="393"/>
      <c r="AD489" s="393"/>
      <c r="AE489" s="393"/>
      <c r="AF489" s="393"/>
      <c r="AG489" s="393"/>
      <c r="AH489" s="393"/>
      <c r="AI489" s="393"/>
      <c r="AJ489" s="393"/>
      <c r="AK489" s="393"/>
    </row>
    <row r="490" spans="7:37" customFormat="1" ht="18">
      <c r="G490" s="390"/>
      <c r="M490" s="391"/>
      <c r="N490" s="392"/>
      <c r="O490" s="393"/>
      <c r="P490" s="393"/>
      <c r="Q490" s="393"/>
      <c r="R490" s="393"/>
      <c r="S490" s="393"/>
      <c r="T490" s="393"/>
      <c r="U490" s="393"/>
      <c r="V490" s="393"/>
      <c r="W490" s="393"/>
      <c r="X490" s="393"/>
      <c r="Y490" s="393"/>
      <c r="Z490" s="393"/>
      <c r="AA490" s="393"/>
      <c r="AB490" s="393"/>
      <c r="AC490" s="393"/>
      <c r="AD490" s="393"/>
      <c r="AE490" s="393"/>
      <c r="AF490" s="393"/>
      <c r="AG490" s="393"/>
      <c r="AH490" s="393"/>
      <c r="AI490" s="393"/>
      <c r="AJ490" s="393"/>
      <c r="AK490" s="393"/>
    </row>
    <row r="491" spans="7:37" customFormat="1" ht="18">
      <c r="G491" s="390"/>
      <c r="M491" s="391"/>
      <c r="N491" s="392"/>
      <c r="O491" s="393"/>
      <c r="P491" s="393"/>
      <c r="Q491" s="393"/>
      <c r="R491" s="393"/>
      <c r="S491" s="393"/>
      <c r="T491" s="393"/>
      <c r="U491" s="393"/>
      <c r="V491" s="393"/>
      <c r="W491" s="393"/>
      <c r="X491" s="393"/>
      <c r="Y491" s="393"/>
      <c r="Z491" s="393"/>
      <c r="AA491" s="393"/>
      <c r="AB491" s="393"/>
      <c r="AC491" s="393"/>
      <c r="AD491" s="393"/>
      <c r="AE491" s="393"/>
      <c r="AF491" s="393"/>
      <c r="AG491" s="393"/>
      <c r="AH491" s="393"/>
      <c r="AI491" s="393"/>
      <c r="AJ491" s="393"/>
      <c r="AK491" s="393"/>
    </row>
    <row r="492" spans="7:37" customFormat="1" ht="18">
      <c r="G492" s="390"/>
      <c r="M492" s="391"/>
      <c r="N492" s="392"/>
      <c r="O492" s="393"/>
      <c r="P492" s="393"/>
      <c r="Q492" s="393"/>
      <c r="R492" s="393"/>
      <c r="S492" s="393"/>
      <c r="T492" s="393"/>
      <c r="U492" s="393"/>
      <c r="V492" s="393"/>
      <c r="W492" s="393"/>
      <c r="X492" s="393"/>
      <c r="Y492" s="393"/>
      <c r="Z492" s="393"/>
      <c r="AA492" s="393"/>
      <c r="AB492" s="393"/>
      <c r="AC492" s="393"/>
      <c r="AD492" s="393"/>
      <c r="AE492" s="393"/>
      <c r="AF492" s="393"/>
      <c r="AG492" s="393"/>
      <c r="AH492" s="393"/>
      <c r="AI492" s="393"/>
      <c r="AJ492" s="393"/>
      <c r="AK492" s="393"/>
    </row>
    <row r="493" spans="7:37" customFormat="1" ht="18">
      <c r="G493" s="390"/>
      <c r="M493" s="391"/>
      <c r="N493" s="392"/>
      <c r="O493" s="393"/>
      <c r="P493" s="393"/>
      <c r="Q493" s="393"/>
      <c r="R493" s="393"/>
      <c r="S493" s="393"/>
      <c r="T493" s="393"/>
      <c r="U493" s="393"/>
      <c r="V493" s="393"/>
      <c r="W493" s="393"/>
      <c r="X493" s="393"/>
      <c r="Y493" s="393"/>
      <c r="Z493" s="393"/>
      <c r="AA493" s="393"/>
      <c r="AB493" s="393"/>
      <c r="AC493" s="393"/>
      <c r="AD493" s="393"/>
      <c r="AE493" s="393"/>
      <c r="AF493" s="393"/>
      <c r="AG493" s="393"/>
      <c r="AH493" s="393"/>
      <c r="AI493" s="393"/>
      <c r="AJ493" s="393"/>
      <c r="AK493" s="393"/>
    </row>
    <row r="494" spans="7:37" customFormat="1" ht="18">
      <c r="G494" s="390"/>
      <c r="M494" s="391"/>
      <c r="N494" s="392"/>
      <c r="O494" s="393"/>
      <c r="P494" s="393"/>
      <c r="Q494" s="393"/>
      <c r="R494" s="393"/>
      <c r="S494" s="393"/>
      <c r="T494" s="393"/>
      <c r="U494" s="393"/>
      <c r="V494" s="393"/>
      <c r="W494" s="393"/>
      <c r="X494" s="393"/>
      <c r="Y494" s="393"/>
      <c r="Z494" s="393"/>
      <c r="AA494" s="393"/>
      <c r="AB494" s="393"/>
      <c r="AC494" s="393"/>
      <c r="AD494" s="393"/>
      <c r="AE494" s="393"/>
      <c r="AF494" s="393"/>
      <c r="AG494" s="393"/>
      <c r="AH494" s="393"/>
      <c r="AI494" s="393"/>
      <c r="AJ494" s="393"/>
      <c r="AK494" s="393"/>
    </row>
    <row r="495" spans="7:37" customFormat="1" ht="18">
      <c r="G495" s="390"/>
      <c r="M495" s="391"/>
      <c r="N495" s="392"/>
      <c r="O495" s="393"/>
      <c r="P495" s="393"/>
      <c r="Q495" s="393"/>
      <c r="R495" s="393"/>
      <c r="S495" s="393"/>
      <c r="T495" s="393"/>
      <c r="U495" s="393"/>
      <c r="V495" s="393"/>
      <c r="W495" s="393"/>
      <c r="X495" s="393"/>
      <c r="Y495" s="393"/>
      <c r="Z495" s="393"/>
      <c r="AA495" s="393"/>
      <c r="AB495" s="393"/>
      <c r="AC495" s="393"/>
      <c r="AD495" s="393"/>
      <c r="AE495" s="393"/>
      <c r="AF495" s="393"/>
      <c r="AG495" s="393"/>
      <c r="AH495" s="393"/>
      <c r="AI495" s="393"/>
      <c r="AJ495" s="393"/>
      <c r="AK495" s="393"/>
    </row>
    <row r="496" spans="7:37" customFormat="1" ht="18">
      <c r="G496" s="390"/>
      <c r="M496" s="391"/>
      <c r="N496" s="392"/>
      <c r="O496" s="393"/>
      <c r="P496" s="393"/>
      <c r="Q496" s="393"/>
      <c r="R496" s="393"/>
      <c r="S496" s="393"/>
      <c r="T496" s="393"/>
      <c r="U496" s="393"/>
      <c r="V496" s="393"/>
      <c r="W496" s="393"/>
      <c r="X496" s="393"/>
      <c r="Y496" s="393"/>
      <c r="Z496" s="393"/>
      <c r="AA496" s="393"/>
      <c r="AB496" s="393"/>
      <c r="AC496" s="393"/>
      <c r="AD496" s="393"/>
      <c r="AE496" s="393"/>
      <c r="AF496" s="393"/>
      <c r="AG496" s="393"/>
      <c r="AH496" s="393"/>
      <c r="AI496" s="393"/>
      <c r="AJ496" s="393"/>
      <c r="AK496" s="393"/>
    </row>
    <row r="497" spans="7:37" customFormat="1" ht="18">
      <c r="G497" s="390"/>
      <c r="M497" s="391"/>
      <c r="N497" s="392"/>
      <c r="O497" s="393"/>
      <c r="P497" s="393"/>
      <c r="Q497" s="393"/>
      <c r="R497" s="393"/>
      <c r="S497" s="393"/>
      <c r="T497" s="393"/>
      <c r="U497" s="393"/>
      <c r="V497" s="393"/>
      <c r="W497" s="393"/>
      <c r="X497" s="393"/>
      <c r="Y497" s="393"/>
      <c r="Z497" s="393"/>
      <c r="AA497" s="393"/>
      <c r="AB497" s="393"/>
      <c r="AC497" s="393"/>
      <c r="AD497" s="393"/>
      <c r="AE497" s="393"/>
      <c r="AF497" s="393"/>
      <c r="AG497" s="393"/>
      <c r="AH497" s="393"/>
      <c r="AI497" s="393"/>
      <c r="AJ497" s="393"/>
      <c r="AK497" s="393"/>
    </row>
    <row r="498" spans="7:37" customFormat="1" ht="18">
      <c r="G498" s="390"/>
      <c r="M498" s="391"/>
      <c r="N498" s="392"/>
      <c r="O498" s="393"/>
      <c r="P498" s="393"/>
      <c r="Q498" s="393"/>
      <c r="R498" s="393"/>
      <c r="S498" s="393"/>
      <c r="T498" s="393"/>
      <c r="U498" s="393"/>
      <c r="V498" s="393"/>
      <c r="W498" s="393"/>
      <c r="X498" s="393"/>
      <c r="Y498" s="393"/>
      <c r="Z498" s="393"/>
      <c r="AA498" s="393"/>
      <c r="AB498" s="393"/>
      <c r="AC498" s="393"/>
      <c r="AD498" s="393"/>
      <c r="AE498" s="393"/>
      <c r="AF498" s="393"/>
      <c r="AG498" s="393"/>
      <c r="AH498" s="393"/>
      <c r="AI498" s="393"/>
      <c r="AJ498" s="393"/>
      <c r="AK498" s="393"/>
    </row>
    <row r="499" spans="7:37" customFormat="1" ht="18">
      <c r="G499" s="390"/>
      <c r="M499" s="391"/>
      <c r="N499" s="392"/>
      <c r="O499" s="393"/>
      <c r="P499" s="393"/>
      <c r="Q499" s="393"/>
      <c r="R499" s="393"/>
      <c r="S499" s="393"/>
      <c r="T499" s="393"/>
      <c r="U499" s="393"/>
      <c r="V499" s="393"/>
      <c r="W499" s="393"/>
      <c r="X499" s="393"/>
      <c r="Y499" s="393"/>
      <c r="Z499" s="393"/>
      <c r="AA499" s="393"/>
      <c r="AB499" s="393"/>
      <c r="AC499" s="393"/>
      <c r="AD499" s="393"/>
      <c r="AE499" s="393"/>
      <c r="AF499" s="393"/>
      <c r="AG499" s="393"/>
      <c r="AH499" s="393"/>
      <c r="AI499" s="393"/>
      <c r="AJ499" s="393"/>
      <c r="AK499" s="393"/>
    </row>
    <row r="500" spans="7:37" customFormat="1" ht="18">
      <c r="G500" s="390"/>
      <c r="M500" s="391"/>
      <c r="N500" s="392"/>
      <c r="O500" s="393"/>
      <c r="P500" s="393"/>
      <c r="Q500" s="393"/>
      <c r="R500" s="393"/>
      <c r="S500" s="393"/>
      <c r="T500" s="393"/>
      <c r="U500" s="393"/>
      <c r="V500" s="393"/>
      <c r="W500" s="393"/>
      <c r="X500" s="393"/>
      <c r="Y500" s="393"/>
      <c r="Z500" s="393"/>
      <c r="AA500" s="393"/>
      <c r="AB500" s="393"/>
      <c r="AC500" s="393"/>
      <c r="AD500" s="393"/>
      <c r="AE500" s="393"/>
      <c r="AF500" s="393"/>
      <c r="AG500" s="393"/>
      <c r="AH500" s="393"/>
      <c r="AI500" s="393"/>
      <c r="AJ500" s="393"/>
      <c r="AK500" s="393"/>
    </row>
    <row r="501" spans="7:37" customFormat="1" ht="18">
      <c r="G501" s="390"/>
      <c r="M501" s="391"/>
      <c r="N501" s="392"/>
      <c r="O501" s="393"/>
      <c r="P501" s="393"/>
      <c r="Q501" s="393"/>
      <c r="R501" s="393"/>
      <c r="S501" s="393"/>
      <c r="T501" s="393"/>
      <c r="U501" s="393"/>
      <c r="V501" s="393"/>
      <c r="W501" s="393"/>
      <c r="X501" s="393"/>
      <c r="Y501" s="393"/>
      <c r="Z501" s="393"/>
      <c r="AA501" s="393"/>
      <c r="AB501" s="393"/>
      <c r="AC501" s="393"/>
      <c r="AD501" s="393"/>
      <c r="AE501" s="393"/>
      <c r="AF501" s="393"/>
      <c r="AG501" s="393"/>
      <c r="AH501" s="393"/>
      <c r="AI501" s="393"/>
      <c r="AJ501" s="393"/>
      <c r="AK501" s="393"/>
    </row>
    <row r="502" spans="7:37" customFormat="1" ht="18">
      <c r="G502" s="390"/>
      <c r="M502" s="391"/>
      <c r="N502" s="392"/>
      <c r="O502" s="393"/>
      <c r="P502" s="393"/>
      <c r="Q502" s="393"/>
      <c r="R502" s="393"/>
      <c r="S502" s="393"/>
      <c r="T502" s="393"/>
      <c r="U502" s="393"/>
      <c r="V502" s="393"/>
      <c r="W502" s="393"/>
      <c r="X502" s="393"/>
      <c r="Y502" s="393"/>
      <c r="Z502" s="393"/>
      <c r="AA502" s="393"/>
      <c r="AB502" s="393"/>
      <c r="AC502" s="393"/>
      <c r="AD502" s="393"/>
      <c r="AE502" s="393"/>
      <c r="AF502" s="393"/>
      <c r="AG502" s="393"/>
      <c r="AH502" s="393"/>
      <c r="AI502" s="393"/>
      <c r="AJ502" s="393"/>
      <c r="AK502" s="393"/>
    </row>
    <row r="503" spans="7:37" customFormat="1" ht="18">
      <c r="G503" s="390"/>
      <c r="M503" s="391"/>
      <c r="N503" s="392"/>
      <c r="O503" s="393"/>
      <c r="P503" s="393"/>
      <c r="Q503" s="393"/>
      <c r="R503" s="393"/>
      <c r="S503" s="393"/>
      <c r="T503" s="393"/>
      <c r="U503" s="393"/>
      <c r="V503" s="393"/>
      <c r="W503" s="393"/>
      <c r="X503" s="393"/>
      <c r="Y503" s="393"/>
      <c r="Z503" s="393"/>
      <c r="AA503" s="393"/>
      <c r="AB503" s="393"/>
      <c r="AC503" s="393"/>
      <c r="AD503" s="393"/>
      <c r="AE503" s="393"/>
      <c r="AF503" s="393"/>
      <c r="AG503" s="393"/>
      <c r="AH503" s="393"/>
      <c r="AI503" s="393"/>
      <c r="AJ503" s="393"/>
      <c r="AK503" s="393"/>
    </row>
    <row r="504" spans="7:37" customFormat="1" ht="18">
      <c r="G504" s="390"/>
      <c r="M504" s="391"/>
      <c r="N504" s="392"/>
      <c r="O504" s="393"/>
      <c r="P504" s="393"/>
      <c r="Q504" s="393"/>
      <c r="R504" s="393"/>
      <c r="S504" s="393"/>
      <c r="T504" s="393"/>
      <c r="U504" s="393"/>
      <c r="V504" s="393"/>
      <c r="W504" s="393"/>
      <c r="X504" s="393"/>
      <c r="Y504" s="393"/>
      <c r="Z504" s="393"/>
      <c r="AA504" s="393"/>
      <c r="AB504" s="393"/>
      <c r="AC504" s="393"/>
      <c r="AD504" s="393"/>
      <c r="AE504" s="393"/>
      <c r="AF504" s="393"/>
      <c r="AG504" s="393"/>
      <c r="AH504" s="393"/>
      <c r="AI504" s="393"/>
      <c r="AJ504" s="393"/>
      <c r="AK504" s="393"/>
    </row>
    <row r="505" spans="7:37" customFormat="1" ht="18">
      <c r="G505" s="390"/>
      <c r="M505" s="391"/>
      <c r="N505" s="392"/>
      <c r="O505" s="393"/>
      <c r="P505" s="393"/>
      <c r="Q505" s="393"/>
      <c r="R505" s="393"/>
      <c r="S505" s="393"/>
      <c r="T505" s="393"/>
      <c r="U505" s="393"/>
      <c r="V505" s="393"/>
      <c r="W505" s="393"/>
      <c r="X505" s="393"/>
      <c r="Y505" s="393"/>
      <c r="Z505" s="393"/>
      <c r="AA505" s="393"/>
      <c r="AB505" s="393"/>
      <c r="AC505" s="393"/>
      <c r="AD505" s="393"/>
      <c r="AE505" s="393"/>
      <c r="AF505" s="393"/>
      <c r="AG505" s="393"/>
      <c r="AH505" s="393"/>
      <c r="AI505" s="393"/>
      <c r="AJ505" s="393"/>
      <c r="AK505" s="393"/>
    </row>
    <row r="506" spans="7:37" customFormat="1" ht="18">
      <c r="G506" s="390"/>
      <c r="M506" s="391"/>
      <c r="N506" s="392"/>
      <c r="O506" s="393"/>
      <c r="P506" s="393"/>
      <c r="Q506" s="393"/>
      <c r="R506" s="393"/>
      <c r="S506" s="393"/>
      <c r="T506" s="393"/>
      <c r="U506" s="393"/>
      <c r="V506" s="393"/>
      <c r="W506" s="393"/>
      <c r="X506" s="393"/>
      <c r="Y506" s="393"/>
      <c r="Z506" s="393"/>
      <c r="AA506" s="393"/>
      <c r="AB506" s="393"/>
      <c r="AC506" s="393"/>
      <c r="AD506" s="393"/>
      <c r="AE506" s="393"/>
      <c r="AF506" s="393"/>
      <c r="AG506" s="393"/>
      <c r="AH506" s="393"/>
      <c r="AI506" s="393"/>
      <c r="AJ506" s="393"/>
      <c r="AK506" s="393"/>
    </row>
    <row r="507" spans="7:37" customFormat="1" ht="18">
      <c r="G507" s="390"/>
      <c r="M507" s="391"/>
      <c r="N507" s="392"/>
      <c r="O507" s="393"/>
      <c r="P507" s="393"/>
      <c r="Q507" s="393"/>
      <c r="R507" s="393"/>
      <c r="S507" s="393"/>
      <c r="T507" s="393"/>
      <c r="U507" s="393"/>
      <c r="V507" s="393"/>
      <c r="W507" s="393"/>
      <c r="X507" s="393"/>
      <c r="Y507" s="393"/>
      <c r="Z507" s="393"/>
      <c r="AA507" s="393"/>
      <c r="AB507" s="393"/>
      <c r="AC507" s="393"/>
      <c r="AD507" s="393"/>
      <c r="AE507" s="393"/>
      <c r="AF507" s="393"/>
      <c r="AG507" s="393"/>
      <c r="AH507" s="393"/>
      <c r="AI507" s="393"/>
      <c r="AJ507" s="393"/>
      <c r="AK507" s="393"/>
    </row>
    <row r="508" spans="7:37" customFormat="1" ht="18">
      <c r="G508" s="390"/>
      <c r="M508" s="391"/>
      <c r="N508" s="392"/>
      <c r="O508" s="393"/>
      <c r="P508" s="393"/>
      <c r="Q508" s="393"/>
      <c r="R508" s="393"/>
      <c r="S508" s="393"/>
      <c r="T508" s="393"/>
      <c r="U508" s="393"/>
      <c r="V508" s="393"/>
      <c r="W508" s="393"/>
      <c r="X508" s="393"/>
      <c r="Y508" s="393"/>
      <c r="Z508" s="393"/>
      <c r="AA508" s="393"/>
      <c r="AB508" s="393"/>
      <c r="AC508" s="393"/>
      <c r="AD508" s="393"/>
      <c r="AE508" s="393"/>
      <c r="AF508" s="393"/>
      <c r="AG508" s="393"/>
      <c r="AH508" s="393"/>
      <c r="AI508" s="393"/>
      <c r="AJ508" s="393"/>
      <c r="AK508" s="393"/>
    </row>
    <row r="509" spans="7:37" customFormat="1" ht="18">
      <c r="G509" s="390"/>
      <c r="M509" s="391"/>
      <c r="N509" s="392"/>
      <c r="O509" s="393"/>
      <c r="P509" s="393"/>
      <c r="Q509" s="393"/>
      <c r="R509" s="393"/>
      <c r="S509" s="393"/>
      <c r="T509" s="393"/>
      <c r="U509" s="393"/>
      <c r="V509" s="393"/>
      <c r="W509" s="393"/>
      <c r="X509" s="393"/>
      <c r="Y509" s="393"/>
      <c r="Z509" s="393"/>
      <c r="AA509" s="393"/>
      <c r="AB509" s="393"/>
      <c r="AC509" s="393"/>
      <c r="AD509" s="393"/>
      <c r="AE509" s="393"/>
      <c r="AF509" s="393"/>
      <c r="AG509" s="393"/>
      <c r="AH509" s="393"/>
      <c r="AI509" s="393"/>
      <c r="AJ509" s="393"/>
      <c r="AK509" s="393"/>
    </row>
    <row r="510" spans="7:37" customFormat="1" ht="18">
      <c r="G510" s="390"/>
      <c r="M510" s="391"/>
      <c r="N510" s="392"/>
      <c r="O510" s="393"/>
      <c r="P510" s="393"/>
      <c r="Q510" s="393"/>
      <c r="R510" s="393"/>
      <c r="S510" s="393"/>
      <c r="T510" s="393"/>
      <c r="U510" s="393"/>
      <c r="V510" s="393"/>
      <c r="W510" s="393"/>
      <c r="X510" s="393"/>
      <c r="Y510" s="393"/>
      <c r="Z510" s="393"/>
      <c r="AA510" s="393"/>
      <c r="AB510" s="393"/>
      <c r="AC510" s="393"/>
      <c r="AD510" s="393"/>
      <c r="AE510" s="393"/>
      <c r="AF510" s="393"/>
      <c r="AG510" s="393"/>
      <c r="AH510" s="393"/>
      <c r="AI510" s="393"/>
      <c r="AJ510" s="393"/>
      <c r="AK510" s="393"/>
    </row>
    <row r="511" spans="7:37" customFormat="1" ht="18">
      <c r="G511" s="390"/>
      <c r="M511" s="391"/>
      <c r="N511" s="392"/>
      <c r="O511" s="393"/>
      <c r="P511" s="393"/>
      <c r="Q511" s="393"/>
      <c r="R511" s="393"/>
      <c r="S511" s="393"/>
      <c r="T511" s="393"/>
      <c r="U511" s="393"/>
      <c r="V511" s="393"/>
      <c r="W511" s="393"/>
      <c r="X511" s="393"/>
      <c r="Y511" s="393"/>
      <c r="Z511" s="393"/>
      <c r="AA511" s="393"/>
      <c r="AB511" s="393"/>
      <c r="AC511" s="393"/>
      <c r="AD511" s="393"/>
      <c r="AE511" s="393"/>
      <c r="AF511" s="393"/>
      <c r="AG511" s="393"/>
      <c r="AH511" s="393"/>
      <c r="AI511" s="393"/>
      <c r="AJ511" s="393"/>
      <c r="AK511" s="393"/>
    </row>
    <row r="512" spans="7:37" customFormat="1" ht="18">
      <c r="G512" s="390"/>
      <c r="M512" s="391"/>
      <c r="N512" s="392"/>
      <c r="O512" s="393"/>
      <c r="P512" s="393"/>
      <c r="Q512" s="393"/>
      <c r="R512" s="393"/>
      <c r="S512" s="393"/>
      <c r="T512" s="393"/>
      <c r="U512" s="393"/>
      <c r="V512" s="393"/>
      <c r="W512" s="393"/>
      <c r="X512" s="393"/>
      <c r="Y512" s="393"/>
      <c r="Z512" s="393"/>
      <c r="AA512" s="393"/>
      <c r="AB512" s="393"/>
      <c r="AC512" s="393"/>
      <c r="AD512" s="393"/>
      <c r="AE512" s="393"/>
      <c r="AF512" s="393"/>
      <c r="AG512" s="393"/>
      <c r="AH512" s="393"/>
      <c r="AI512" s="393"/>
      <c r="AJ512" s="393"/>
      <c r="AK512" s="393"/>
    </row>
    <row r="513" spans="7:37" customFormat="1" ht="18">
      <c r="G513" s="390"/>
      <c r="M513" s="391"/>
      <c r="N513" s="392"/>
      <c r="O513" s="393"/>
      <c r="P513" s="393"/>
      <c r="Q513" s="393"/>
      <c r="R513" s="393"/>
      <c r="S513" s="393"/>
      <c r="T513" s="393"/>
      <c r="U513" s="393"/>
      <c r="V513" s="393"/>
      <c r="W513" s="393"/>
      <c r="X513" s="393"/>
      <c r="Y513" s="393"/>
      <c r="Z513" s="393"/>
      <c r="AA513" s="393"/>
      <c r="AB513" s="393"/>
      <c r="AC513" s="393"/>
      <c r="AD513" s="393"/>
      <c r="AE513" s="393"/>
      <c r="AF513" s="393"/>
      <c r="AG513" s="393"/>
      <c r="AH513" s="393"/>
      <c r="AI513" s="393"/>
      <c r="AJ513" s="393"/>
      <c r="AK513" s="393"/>
    </row>
    <row r="514" spans="7:37" customFormat="1" ht="18">
      <c r="G514" s="390"/>
      <c r="M514" s="391"/>
      <c r="N514" s="392"/>
      <c r="O514" s="393"/>
      <c r="P514" s="393"/>
      <c r="Q514" s="393"/>
      <c r="R514" s="393"/>
      <c r="S514" s="393"/>
      <c r="T514" s="393"/>
      <c r="U514" s="393"/>
      <c r="V514" s="393"/>
      <c r="W514" s="393"/>
      <c r="X514" s="393"/>
      <c r="Y514" s="393"/>
      <c r="Z514" s="393"/>
      <c r="AA514" s="393"/>
      <c r="AB514" s="393"/>
      <c r="AC514" s="393"/>
      <c r="AD514" s="393"/>
      <c r="AE514" s="393"/>
      <c r="AF514" s="393"/>
      <c r="AG514" s="393"/>
      <c r="AH514" s="393"/>
      <c r="AI514" s="393"/>
      <c r="AJ514" s="393"/>
      <c r="AK514" s="393"/>
    </row>
    <row r="515" spans="7:37" customFormat="1" ht="18">
      <c r="G515" s="390"/>
      <c r="M515" s="391"/>
      <c r="N515" s="392"/>
      <c r="O515" s="393"/>
      <c r="P515" s="393"/>
      <c r="Q515" s="393"/>
      <c r="R515" s="393"/>
      <c r="S515" s="393"/>
      <c r="T515" s="393"/>
      <c r="U515" s="393"/>
      <c r="V515" s="393"/>
      <c r="W515" s="393"/>
      <c r="X515" s="393"/>
      <c r="Y515" s="393"/>
      <c r="Z515" s="393"/>
      <c r="AA515" s="393"/>
      <c r="AB515" s="393"/>
      <c r="AC515" s="393"/>
      <c r="AD515" s="393"/>
      <c r="AE515" s="393"/>
      <c r="AF515" s="393"/>
      <c r="AG515" s="393"/>
      <c r="AH515" s="393"/>
      <c r="AI515" s="393"/>
      <c r="AJ515" s="393"/>
      <c r="AK515" s="393"/>
    </row>
    <row r="516" spans="7:37" customFormat="1" ht="18">
      <c r="G516" s="390"/>
      <c r="M516" s="391"/>
      <c r="N516" s="392"/>
      <c r="O516" s="393"/>
      <c r="P516" s="393"/>
      <c r="Q516" s="393"/>
      <c r="R516" s="393"/>
      <c r="S516" s="393"/>
      <c r="T516" s="393"/>
      <c r="U516" s="393"/>
      <c r="V516" s="393"/>
      <c r="W516" s="393"/>
      <c r="X516" s="393"/>
      <c r="Y516" s="393"/>
      <c r="Z516" s="393"/>
      <c r="AA516" s="393"/>
      <c r="AB516" s="393"/>
      <c r="AC516" s="393"/>
      <c r="AD516" s="393"/>
      <c r="AE516" s="393"/>
      <c r="AF516" s="393"/>
      <c r="AG516" s="393"/>
      <c r="AH516" s="393"/>
      <c r="AI516" s="393"/>
      <c r="AJ516" s="393"/>
      <c r="AK516" s="393"/>
    </row>
    <row r="517" spans="7:37" customFormat="1" ht="18">
      <c r="G517" s="390"/>
      <c r="M517" s="391"/>
      <c r="N517" s="392"/>
      <c r="O517" s="393"/>
      <c r="P517" s="393"/>
      <c r="Q517" s="393"/>
      <c r="R517" s="393"/>
      <c r="S517" s="393"/>
      <c r="T517" s="393"/>
      <c r="U517" s="393"/>
      <c r="V517" s="393"/>
      <c r="W517" s="393"/>
      <c r="X517" s="393"/>
      <c r="Y517" s="393"/>
      <c r="Z517" s="393"/>
      <c r="AA517" s="393"/>
      <c r="AB517" s="393"/>
      <c r="AC517" s="393"/>
      <c r="AD517" s="393"/>
      <c r="AE517" s="393"/>
      <c r="AF517" s="393"/>
      <c r="AG517" s="393"/>
      <c r="AH517" s="393"/>
      <c r="AI517" s="393"/>
      <c r="AJ517" s="393"/>
      <c r="AK517" s="393"/>
    </row>
    <row r="518" spans="7:37" customFormat="1" ht="18">
      <c r="G518" s="390"/>
      <c r="M518" s="391"/>
      <c r="N518" s="392"/>
      <c r="O518" s="393"/>
      <c r="P518" s="393"/>
      <c r="Q518" s="393"/>
      <c r="R518" s="393"/>
      <c r="S518" s="393"/>
      <c r="T518" s="393"/>
      <c r="U518" s="393"/>
      <c r="V518" s="393"/>
      <c r="W518" s="393"/>
      <c r="X518" s="393"/>
      <c r="Y518" s="393"/>
      <c r="Z518" s="393"/>
      <c r="AA518" s="393"/>
      <c r="AB518" s="393"/>
      <c r="AC518" s="393"/>
      <c r="AD518" s="393"/>
      <c r="AE518" s="393"/>
      <c r="AF518" s="393"/>
      <c r="AG518" s="393"/>
      <c r="AH518" s="393"/>
      <c r="AI518" s="393"/>
      <c r="AJ518" s="393"/>
      <c r="AK518" s="393"/>
    </row>
    <row r="519" spans="7:37" customFormat="1" ht="18">
      <c r="G519" s="390"/>
      <c r="M519" s="391"/>
      <c r="N519" s="392"/>
      <c r="O519" s="393"/>
      <c r="P519" s="393"/>
      <c r="Q519" s="393"/>
      <c r="R519" s="393"/>
      <c r="S519" s="393"/>
      <c r="T519" s="393"/>
      <c r="U519" s="393"/>
      <c r="V519" s="393"/>
      <c r="W519" s="393"/>
      <c r="X519" s="393"/>
      <c r="Y519" s="393"/>
      <c r="Z519" s="393"/>
      <c r="AA519" s="393"/>
      <c r="AB519" s="393"/>
      <c r="AC519" s="393"/>
      <c r="AD519" s="393"/>
      <c r="AE519" s="393"/>
      <c r="AF519" s="393"/>
      <c r="AG519" s="393"/>
      <c r="AH519" s="393"/>
      <c r="AI519" s="393"/>
      <c r="AJ519" s="393"/>
      <c r="AK519" s="393"/>
    </row>
    <row r="520" spans="7:37" customFormat="1" ht="18">
      <c r="G520" s="390"/>
      <c r="M520" s="391"/>
      <c r="N520" s="392"/>
      <c r="O520" s="393"/>
      <c r="P520" s="393"/>
      <c r="Q520" s="393"/>
      <c r="R520" s="393"/>
      <c r="S520" s="393"/>
      <c r="T520" s="393"/>
      <c r="U520" s="393"/>
      <c r="V520" s="393"/>
      <c r="W520" s="393"/>
      <c r="X520" s="393"/>
      <c r="Y520" s="393"/>
      <c r="Z520" s="393"/>
      <c r="AA520" s="393"/>
      <c r="AB520" s="393"/>
      <c r="AC520" s="393"/>
      <c r="AD520" s="393"/>
      <c r="AE520" s="393"/>
      <c r="AF520" s="393"/>
      <c r="AG520" s="393"/>
      <c r="AH520" s="393"/>
      <c r="AI520" s="393"/>
      <c r="AJ520" s="393"/>
      <c r="AK520" s="393"/>
    </row>
    <row r="521" spans="7:37" customFormat="1" ht="18">
      <c r="G521" s="390"/>
      <c r="M521" s="391"/>
      <c r="N521" s="392"/>
      <c r="O521" s="393"/>
      <c r="P521" s="393"/>
      <c r="Q521" s="393"/>
      <c r="R521" s="393"/>
      <c r="S521" s="393"/>
      <c r="T521" s="393"/>
      <c r="U521" s="393"/>
      <c r="V521" s="393"/>
      <c r="W521" s="393"/>
      <c r="X521" s="393"/>
      <c r="Y521" s="393"/>
      <c r="Z521" s="393"/>
      <c r="AA521" s="393"/>
      <c r="AB521" s="393"/>
      <c r="AC521" s="393"/>
      <c r="AD521" s="393"/>
      <c r="AE521" s="393"/>
      <c r="AF521" s="393"/>
      <c r="AG521" s="393"/>
      <c r="AH521" s="393"/>
      <c r="AI521" s="393"/>
      <c r="AJ521" s="393"/>
      <c r="AK521" s="393"/>
    </row>
    <row r="522" spans="7:37" customFormat="1" ht="18">
      <c r="G522" s="390"/>
      <c r="M522" s="391"/>
      <c r="N522" s="392"/>
      <c r="O522" s="393"/>
      <c r="P522" s="393"/>
      <c r="Q522" s="393"/>
      <c r="R522" s="393"/>
      <c r="S522" s="393"/>
      <c r="T522" s="393"/>
      <c r="U522" s="393"/>
      <c r="V522" s="393"/>
      <c r="W522" s="393"/>
      <c r="X522" s="393"/>
      <c r="Y522" s="393"/>
      <c r="Z522" s="393"/>
      <c r="AA522" s="393"/>
      <c r="AB522" s="393"/>
      <c r="AC522" s="393"/>
      <c r="AD522" s="393"/>
      <c r="AE522" s="393"/>
      <c r="AF522" s="393"/>
      <c r="AG522" s="393"/>
      <c r="AH522" s="393"/>
      <c r="AI522" s="393"/>
      <c r="AJ522" s="393"/>
      <c r="AK522" s="393"/>
    </row>
    <row r="523" spans="7:37" customFormat="1" ht="18">
      <c r="G523" s="390"/>
      <c r="M523" s="391"/>
      <c r="N523" s="392"/>
      <c r="O523" s="393"/>
      <c r="P523" s="393"/>
      <c r="Q523" s="393"/>
      <c r="R523" s="393"/>
      <c r="S523" s="393"/>
      <c r="T523" s="393"/>
      <c r="U523" s="393"/>
      <c r="V523" s="393"/>
      <c r="W523" s="393"/>
      <c r="X523" s="393"/>
      <c r="Y523" s="393"/>
      <c r="Z523" s="393"/>
      <c r="AA523" s="393"/>
      <c r="AB523" s="393"/>
      <c r="AC523" s="393"/>
      <c r="AD523" s="393"/>
      <c r="AE523" s="393"/>
      <c r="AF523" s="393"/>
      <c r="AG523" s="393"/>
      <c r="AH523" s="393"/>
      <c r="AI523" s="393"/>
      <c r="AJ523" s="393"/>
      <c r="AK523" s="393"/>
    </row>
    <row r="524" spans="7:37" customFormat="1" ht="18">
      <c r="G524" s="390"/>
      <c r="M524" s="391"/>
      <c r="N524" s="392"/>
      <c r="O524" s="393"/>
      <c r="P524" s="393"/>
      <c r="Q524" s="393"/>
      <c r="R524" s="393"/>
      <c r="S524" s="393"/>
      <c r="T524" s="393"/>
      <c r="U524" s="393"/>
      <c r="V524" s="393"/>
      <c r="W524" s="393"/>
      <c r="X524" s="393"/>
      <c r="Y524" s="393"/>
      <c r="Z524" s="393"/>
      <c r="AA524" s="393"/>
      <c r="AB524" s="393"/>
      <c r="AC524" s="393"/>
      <c r="AD524" s="393"/>
      <c r="AE524" s="393"/>
      <c r="AF524" s="393"/>
      <c r="AG524" s="393"/>
      <c r="AH524" s="393"/>
      <c r="AI524" s="393"/>
      <c r="AJ524" s="393"/>
      <c r="AK524" s="393"/>
    </row>
    <row r="525" spans="7:37" customFormat="1" ht="18">
      <c r="G525" s="390"/>
      <c r="M525" s="391"/>
      <c r="N525" s="392"/>
      <c r="O525" s="393"/>
      <c r="P525" s="393"/>
      <c r="Q525" s="393"/>
      <c r="R525" s="393"/>
      <c r="S525" s="393"/>
      <c r="T525" s="393"/>
      <c r="U525" s="393"/>
      <c r="V525" s="393"/>
      <c r="W525" s="393"/>
      <c r="X525" s="393"/>
      <c r="Y525" s="393"/>
      <c r="Z525" s="393"/>
      <c r="AA525" s="393"/>
      <c r="AB525" s="393"/>
      <c r="AC525" s="393"/>
      <c r="AD525" s="393"/>
      <c r="AE525" s="393"/>
      <c r="AF525" s="393"/>
      <c r="AG525" s="393"/>
      <c r="AH525" s="393"/>
      <c r="AI525" s="393"/>
      <c r="AJ525" s="393"/>
      <c r="AK525" s="393"/>
    </row>
    <row r="526" spans="7:37" customFormat="1" ht="18">
      <c r="G526" s="390"/>
      <c r="M526" s="391"/>
      <c r="N526" s="392"/>
      <c r="O526" s="393"/>
      <c r="P526" s="393"/>
      <c r="Q526" s="393"/>
      <c r="R526" s="393"/>
      <c r="S526" s="393"/>
      <c r="T526" s="393"/>
      <c r="U526" s="393"/>
      <c r="V526" s="393"/>
      <c r="W526" s="393"/>
      <c r="X526" s="393"/>
      <c r="Y526" s="393"/>
      <c r="Z526" s="393"/>
      <c r="AA526" s="393"/>
      <c r="AB526" s="393"/>
      <c r="AC526" s="393"/>
      <c r="AD526" s="393"/>
      <c r="AE526" s="393"/>
      <c r="AF526" s="393"/>
      <c r="AG526" s="393"/>
      <c r="AH526" s="393"/>
      <c r="AI526" s="393"/>
      <c r="AJ526" s="393"/>
      <c r="AK526" s="393"/>
    </row>
    <row r="527" spans="7:37" customFormat="1" ht="18">
      <c r="G527" s="390"/>
      <c r="M527" s="391"/>
      <c r="N527" s="392"/>
      <c r="O527" s="393"/>
      <c r="P527" s="393"/>
      <c r="Q527" s="393"/>
      <c r="R527" s="393"/>
      <c r="S527" s="393"/>
      <c r="T527" s="393"/>
      <c r="U527" s="393"/>
      <c r="V527" s="393"/>
      <c r="W527" s="393"/>
      <c r="X527" s="393"/>
      <c r="Y527" s="393"/>
      <c r="Z527" s="393"/>
      <c r="AA527" s="393"/>
      <c r="AB527" s="393"/>
      <c r="AC527" s="393"/>
      <c r="AD527" s="393"/>
      <c r="AE527" s="393"/>
      <c r="AF527" s="393"/>
      <c r="AG527" s="393"/>
      <c r="AH527" s="393"/>
      <c r="AI527" s="393"/>
      <c r="AJ527" s="393"/>
      <c r="AK527" s="393"/>
    </row>
    <row r="528" spans="7:37" customFormat="1" ht="18">
      <c r="G528" s="390"/>
      <c r="M528" s="391"/>
      <c r="N528" s="392"/>
      <c r="O528" s="393"/>
      <c r="P528" s="393"/>
      <c r="Q528" s="393"/>
      <c r="R528" s="393"/>
      <c r="S528" s="393"/>
      <c r="T528" s="393"/>
      <c r="U528" s="393"/>
      <c r="V528" s="393"/>
      <c r="W528" s="393"/>
      <c r="X528" s="393"/>
      <c r="Y528" s="393"/>
      <c r="Z528" s="393"/>
      <c r="AA528" s="393"/>
      <c r="AB528" s="393"/>
      <c r="AC528" s="393"/>
      <c r="AD528" s="393"/>
      <c r="AE528" s="393"/>
      <c r="AF528" s="393"/>
      <c r="AG528" s="393"/>
      <c r="AH528" s="393"/>
      <c r="AI528" s="393"/>
      <c r="AJ528" s="393"/>
      <c r="AK528" s="393"/>
    </row>
    <row r="529" spans="7:37" customFormat="1" ht="18">
      <c r="G529" s="390"/>
      <c r="M529" s="391"/>
      <c r="N529" s="392"/>
      <c r="O529" s="393"/>
      <c r="P529" s="393"/>
      <c r="Q529" s="393"/>
      <c r="R529" s="393"/>
      <c r="S529" s="393"/>
      <c r="T529" s="393"/>
      <c r="U529" s="393"/>
      <c r="V529" s="393"/>
      <c r="W529" s="393"/>
      <c r="X529" s="393"/>
      <c r="Y529" s="393"/>
      <c r="Z529" s="393"/>
      <c r="AA529" s="393"/>
      <c r="AB529" s="393"/>
      <c r="AC529" s="393"/>
      <c r="AD529" s="393"/>
      <c r="AE529" s="393"/>
      <c r="AF529" s="393"/>
      <c r="AG529" s="393"/>
      <c r="AH529" s="393"/>
      <c r="AI529" s="393"/>
      <c r="AJ529" s="393"/>
      <c r="AK529" s="393"/>
    </row>
    <row r="530" spans="7:37" customFormat="1" ht="18">
      <c r="G530" s="390"/>
      <c r="M530" s="391"/>
      <c r="N530" s="392"/>
      <c r="O530" s="393"/>
      <c r="P530" s="393"/>
      <c r="Q530" s="393"/>
      <c r="R530" s="393"/>
      <c r="S530" s="393"/>
      <c r="T530" s="393"/>
      <c r="U530" s="393"/>
      <c r="V530" s="393"/>
      <c r="W530" s="393"/>
      <c r="X530" s="393"/>
      <c r="Y530" s="393"/>
      <c r="Z530" s="393"/>
      <c r="AA530" s="393"/>
      <c r="AB530" s="393"/>
      <c r="AC530" s="393"/>
      <c r="AD530" s="393"/>
      <c r="AE530" s="393"/>
      <c r="AF530" s="393"/>
      <c r="AG530" s="393"/>
      <c r="AH530" s="393"/>
      <c r="AI530" s="393"/>
      <c r="AJ530" s="393"/>
      <c r="AK530" s="393"/>
    </row>
    <row r="531" spans="7:37" customFormat="1" ht="18">
      <c r="G531" s="390"/>
      <c r="M531" s="391"/>
      <c r="N531" s="392"/>
      <c r="O531" s="393"/>
      <c r="P531" s="393"/>
      <c r="Q531" s="393"/>
      <c r="R531" s="393"/>
      <c r="S531" s="393"/>
      <c r="T531" s="393"/>
      <c r="U531" s="393"/>
      <c r="V531" s="393"/>
      <c r="W531" s="393"/>
      <c r="X531" s="393"/>
      <c r="Y531" s="393"/>
      <c r="Z531" s="393"/>
      <c r="AA531" s="393"/>
      <c r="AB531" s="393"/>
      <c r="AC531" s="393"/>
      <c r="AD531" s="393"/>
      <c r="AE531" s="393"/>
      <c r="AF531" s="393"/>
      <c r="AG531" s="393"/>
      <c r="AH531" s="393"/>
      <c r="AI531" s="393"/>
      <c r="AJ531" s="393"/>
      <c r="AK531" s="393"/>
    </row>
    <row r="532" spans="7:37" customFormat="1" ht="18">
      <c r="G532" s="390"/>
      <c r="M532" s="391"/>
      <c r="N532" s="392"/>
      <c r="O532" s="393"/>
      <c r="P532" s="393"/>
      <c r="Q532" s="393"/>
      <c r="R532" s="393"/>
      <c r="S532" s="393"/>
      <c r="T532" s="393"/>
      <c r="U532" s="393"/>
      <c r="V532" s="393"/>
      <c r="W532" s="393"/>
      <c r="X532" s="393"/>
      <c r="Y532" s="393"/>
      <c r="Z532" s="393"/>
      <c r="AA532" s="393"/>
      <c r="AB532" s="393"/>
      <c r="AC532" s="393"/>
      <c r="AD532" s="393"/>
      <c r="AE532" s="393"/>
      <c r="AF532" s="393"/>
      <c r="AG532" s="393"/>
      <c r="AH532" s="393"/>
      <c r="AI532" s="393"/>
      <c r="AJ532" s="393"/>
      <c r="AK532" s="393"/>
    </row>
    <row r="533" spans="7:37" customFormat="1" ht="18">
      <c r="G533" s="390"/>
      <c r="M533" s="391"/>
      <c r="N533" s="392"/>
      <c r="O533" s="393"/>
      <c r="P533" s="393"/>
      <c r="Q533" s="393"/>
      <c r="R533" s="393"/>
      <c r="S533" s="393"/>
      <c r="T533" s="393"/>
      <c r="U533" s="393"/>
      <c r="V533" s="393"/>
      <c r="W533" s="393"/>
      <c r="X533" s="393"/>
      <c r="Y533" s="393"/>
      <c r="Z533" s="393"/>
      <c r="AA533" s="393"/>
      <c r="AB533" s="393"/>
      <c r="AC533" s="393"/>
      <c r="AD533" s="393"/>
      <c r="AE533" s="393"/>
      <c r="AF533" s="393"/>
      <c r="AG533" s="393"/>
      <c r="AH533" s="393"/>
      <c r="AI533" s="393"/>
      <c r="AJ533" s="393"/>
      <c r="AK533" s="393"/>
    </row>
    <row r="534" spans="7:37" customFormat="1" ht="18">
      <c r="G534" s="390"/>
      <c r="M534" s="391"/>
      <c r="N534" s="392"/>
      <c r="O534" s="393"/>
      <c r="P534" s="393"/>
      <c r="Q534" s="393"/>
      <c r="R534" s="393"/>
      <c r="S534" s="393"/>
      <c r="T534" s="393"/>
      <c r="U534" s="393"/>
      <c r="V534" s="393"/>
      <c r="W534" s="393"/>
      <c r="X534" s="393"/>
      <c r="Y534" s="393"/>
      <c r="Z534" s="393"/>
      <c r="AA534" s="393"/>
      <c r="AB534" s="393"/>
      <c r="AC534" s="393"/>
      <c r="AD534" s="393"/>
      <c r="AE534" s="393"/>
      <c r="AF534" s="393"/>
      <c r="AG534" s="393"/>
      <c r="AH534" s="393"/>
      <c r="AI534" s="393"/>
      <c r="AJ534" s="393"/>
      <c r="AK534" s="393"/>
    </row>
    <row r="535" spans="7:37" customFormat="1" ht="18">
      <c r="G535" s="390"/>
      <c r="M535" s="391"/>
      <c r="N535" s="392"/>
      <c r="O535" s="393"/>
      <c r="P535" s="393"/>
      <c r="Q535" s="393"/>
      <c r="R535" s="393"/>
      <c r="S535" s="393"/>
      <c r="T535" s="393"/>
      <c r="U535" s="393"/>
      <c r="V535" s="393"/>
      <c r="W535" s="393"/>
      <c r="X535" s="393"/>
      <c r="Y535" s="393"/>
      <c r="Z535" s="393"/>
      <c r="AA535" s="393"/>
      <c r="AB535" s="393"/>
      <c r="AC535" s="393"/>
      <c r="AD535" s="393"/>
      <c r="AE535" s="393"/>
      <c r="AF535" s="393"/>
      <c r="AG535" s="393"/>
      <c r="AH535" s="393"/>
      <c r="AI535" s="393"/>
      <c r="AJ535" s="393"/>
      <c r="AK535" s="393"/>
    </row>
    <row r="536" spans="7:37" customFormat="1" ht="18">
      <c r="G536" s="390"/>
      <c r="M536" s="391"/>
      <c r="N536" s="392"/>
      <c r="O536" s="393"/>
      <c r="P536" s="393"/>
      <c r="Q536" s="393"/>
      <c r="R536" s="393"/>
      <c r="S536" s="393"/>
      <c r="T536" s="393"/>
      <c r="U536" s="393"/>
      <c r="V536" s="393"/>
      <c r="W536" s="393"/>
      <c r="X536" s="393"/>
      <c r="Y536" s="393"/>
      <c r="Z536" s="393"/>
      <c r="AA536" s="393"/>
      <c r="AB536" s="393"/>
      <c r="AC536" s="393"/>
      <c r="AD536" s="393"/>
      <c r="AE536" s="393"/>
      <c r="AF536" s="393"/>
      <c r="AG536" s="393"/>
      <c r="AH536" s="393"/>
      <c r="AI536" s="393"/>
      <c r="AJ536" s="393"/>
      <c r="AK536" s="393"/>
    </row>
    <row r="537" spans="7:37" customFormat="1" ht="18">
      <c r="G537" s="390"/>
      <c r="M537" s="391"/>
      <c r="N537" s="392"/>
      <c r="O537" s="393"/>
      <c r="P537" s="393"/>
      <c r="Q537" s="393"/>
      <c r="R537" s="393"/>
      <c r="S537" s="393"/>
      <c r="T537" s="393"/>
      <c r="U537" s="393"/>
      <c r="V537" s="393"/>
      <c r="W537" s="393"/>
      <c r="X537" s="393"/>
      <c r="Y537" s="393"/>
      <c r="Z537" s="393"/>
      <c r="AA537" s="393"/>
      <c r="AB537" s="393"/>
      <c r="AC537" s="393"/>
      <c r="AD537" s="393"/>
      <c r="AE537" s="393"/>
      <c r="AF537" s="393"/>
      <c r="AG537" s="393"/>
      <c r="AH537" s="393"/>
      <c r="AI537" s="393"/>
      <c r="AJ537" s="393"/>
      <c r="AK537" s="393"/>
    </row>
    <row r="538" spans="7:37" customFormat="1" ht="18">
      <c r="G538" s="390"/>
      <c r="M538" s="391"/>
      <c r="N538" s="392"/>
      <c r="O538" s="393"/>
      <c r="P538" s="393"/>
      <c r="Q538" s="393"/>
      <c r="R538" s="393"/>
      <c r="S538" s="393"/>
      <c r="T538" s="393"/>
      <c r="U538" s="393"/>
      <c r="V538" s="393"/>
      <c r="W538" s="393"/>
      <c r="X538" s="393"/>
      <c r="Y538" s="393"/>
      <c r="Z538" s="393"/>
      <c r="AA538" s="393"/>
      <c r="AB538" s="393"/>
      <c r="AC538" s="393"/>
      <c r="AD538" s="393"/>
      <c r="AE538" s="393"/>
      <c r="AF538" s="393"/>
      <c r="AG538" s="393"/>
      <c r="AH538" s="393"/>
      <c r="AI538" s="393"/>
      <c r="AJ538" s="393"/>
      <c r="AK538" s="393"/>
    </row>
    <row r="539" spans="7:37" customFormat="1" ht="18">
      <c r="G539" s="390"/>
      <c r="M539" s="391"/>
      <c r="N539" s="392"/>
      <c r="O539" s="393"/>
      <c r="P539" s="393"/>
      <c r="Q539" s="393"/>
      <c r="R539" s="393"/>
      <c r="S539" s="393"/>
      <c r="T539" s="393"/>
      <c r="U539" s="393"/>
      <c r="V539" s="393"/>
      <c r="W539" s="393"/>
      <c r="X539" s="393"/>
      <c r="Y539" s="393"/>
      <c r="Z539" s="393"/>
      <c r="AA539" s="393"/>
      <c r="AB539" s="393"/>
      <c r="AC539" s="393"/>
      <c r="AD539" s="393"/>
      <c r="AE539" s="393"/>
      <c r="AF539" s="393"/>
      <c r="AG539" s="393"/>
      <c r="AH539" s="393"/>
      <c r="AI539" s="393"/>
      <c r="AJ539" s="393"/>
      <c r="AK539" s="393"/>
    </row>
    <row r="540" spans="7:37" customFormat="1" ht="18">
      <c r="G540" s="390"/>
      <c r="M540" s="391"/>
      <c r="N540" s="392"/>
      <c r="O540" s="393"/>
      <c r="P540" s="393"/>
      <c r="Q540" s="393"/>
      <c r="R540" s="393"/>
      <c r="S540" s="393"/>
      <c r="T540" s="393"/>
      <c r="U540" s="393"/>
      <c r="V540" s="393"/>
      <c r="W540" s="393"/>
      <c r="X540" s="393"/>
      <c r="Y540" s="393"/>
      <c r="Z540" s="393"/>
      <c r="AA540" s="393"/>
      <c r="AB540" s="393"/>
      <c r="AC540" s="393"/>
      <c r="AD540" s="393"/>
      <c r="AE540" s="393"/>
      <c r="AF540" s="393"/>
      <c r="AG540" s="393"/>
      <c r="AH540" s="393"/>
      <c r="AI540" s="393"/>
      <c r="AJ540" s="393"/>
      <c r="AK540" s="393"/>
    </row>
    <row r="541" spans="7:37" customFormat="1" ht="18">
      <c r="G541" s="390"/>
      <c r="M541" s="391"/>
      <c r="N541" s="392"/>
      <c r="O541" s="393"/>
      <c r="P541" s="393"/>
      <c r="Q541" s="393"/>
      <c r="R541" s="393"/>
      <c r="S541" s="393"/>
      <c r="T541" s="393"/>
      <c r="U541" s="393"/>
      <c r="V541" s="393"/>
      <c r="W541" s="393"/>
      <c r="X541" s="393"/>
      <c r="Y541" s="393"/>
      <c r="Z541" s="393"/>
      <c r="AA541" s="393"/>
      <c r="AB541" s="393"/>
      <c r="AC541" s="393"/>
      <c r="AD541" s="393"/>
      <c r="AE541" s="393"/>
      <c r="AF541" s="393"/>
      <c r="AG541" s="393"/>
      <c r="AH541" s="393"/>
      <c r="AI541" s="393"/>
      <c r="AJ541" s="393"/>
      <c r="AK541" s="393"/>
    </row>
    <row r="542" spans="7:37" customFormat="1" ht="18">
      <c r="G542" s="390"/>
      <c r="M542" s="391"/>
      <c r="N542" s="392"/>
      <c r="O542" s="393"/>
      <c r="P542" s="393"/>
      <c r="Q542" s="393"/>
      <c r="R542" s="393"/>
      <c r="S542" s="393"/>
      <c r="T542" s="393"/>
      <c r="U542" s="393"/>
      <c r="V542" s="393"/>
      <c r="W542" s="393"/>
      <c r="X542" s="393"/>
      <c r="Y542" s="393"/>
      <c r="Z542" s="393"/>
      <c r="AA542" s="393"/>
      <c r="AB542" s="393"/>
      <c r="AC542" s="393"/>
      <c r="AD542" s="393"/>
      <c r="AE542" s="393"/>
      <c r="AF542" s="393"/>
      <c r="AG542" s="393"/>
      <c r="AH542" s="393"/>
      <c r="AI542" s="393"/>
      <c r="AJ542" s="393"/>
      <c r="AK542" s="393"/>
    </row>
    <row r="543" spans="7:37" customFormat="1" ht="18">
      <c r="G543" s="390"/>
      <c r="M543" s="391"/>
      <c r="N543" s="392"/>
      <c r="O543" s="393"/>
      <c r="P543" s="393"/>
      <c r="Q543" s="393"/>
      <c r="R543" s="393"/>
      <c r="S543" s="393"/>
      <c r="T543" s="393"/>
      <c r="U543" s="393"/>
      <c r="V543" s="393"/>
      <c r="W543" s="393"/>
      <c r="X543" s="393"/>
      <c r="Y543" s="393"/>
      <c r="Z543" s="393"/>
      <c r="AA543" s="393"/>
      <c r="AB543" s="393"/>
      <c r="AC543" s="393"/>
      <c r="AD543" s="393"/>
      <c r="AE543" s="393"/>
      <c r="AF543" s="393"/>
      <c r="AG543" s="393"/>
      <c r="AH543" s="393"/>
      <c r="AI543" s="393"/>
      <c r="AJ543" s="393"/>
      <c r="AK543" s="393"/>
    </row>
    <row r="544" spans="7:37" customFormat="1" ht="18">
      <c r="G544" s="390"/>
      <c r="M544" s="391"/>
      <c r="N544" s="392"/>
      <c r="O544" s="393"/>
      <c r="P544" s="393"/>
      <c r="Q544" s="393"/>
      <c r="R544" s="393"/>
      <c r="S544" s="393"/>
      <c r="T544" s="393"/>
      <c r="U544" s="393"/>
      <c r="V544" s="393"/>
      <c r="W544" s="393"/>
      <c r="X544" s="393"/>
      <c r="Y544" s="393"/>
      <c r="Z544" s="393"/>
      <c r="AA544" s="393"/>
      <c r="AB544" s="393"/>
      <c r="AC544" s="393"/>
      <c r="AD544" s="393"/>
      <c r="AE544" s="393"/>
      <c r="AF544" s="393"/>
      <c r="AG544" s="393"/>
      <c r="AH544" s="393"/>
      <c r="AI544" s="393"/>
      <c r="AJ544" s="393"/>
      <c r="AK544" s="393"/>
    </row>
    <row r="545" spans="7:37" customFormat="1" ht="18">
      <c r="G545" s="390"/>
      <c r="M545" s="391"/>
      <c r="N545" s="392"/>
      <c r="O545" s="393"/>
      <c r="P545" s="393"/>
      <c r="Q545" s="393"/>
      <c r="R545" s="393"/>
      <c r="S545" s="393"/>
      <c r="T545" s="393"/>
      <c r="U545" s="393"/>
      <c r="V545" s="393"/>
      <c r="W545" s="393"/>
      <c r="X545" s="393"/>
      <c r="Y545" s="393"/>
      <c r="Z545" s="393"/>
      <c r="AA545" s="393"/>
      <c r="AB545" s="393"/>
      <c r="AC545" s="393"/>
      <c r="AD545" s="393"/>
      <c r="AE545" s="393"/>
      <c r="AF545" s="393"/>
      <c r="AG545" s="393"/>
      <c r="AH545" s="393"/>
      <c r="AI545" s="393"/>
      <c r="AJ545" s="393"/>
      <c r="AK545" s="393"/>
    </row>
    <row r="546" spans="7:37" customFormat="1" ht="18">
      <c r="G546" s="390"/>
      <c r="M546" s="391"/>
      <c r="N546" s="392"/>
      <c r="O546" s="393"/>
      <c r="P546" s="393"/>
      <c r="Q546" s="393"/>
      <c r="R546" s="393"/>
      <c r="S546" s="393"/>
      <c r="T546" s="393"/>
      <c r="U546" s="393"/>
      <c r="V546" s="393"/>
      <c r="W546" s="393"/>
      <c r="X546" s="393"/>
      <c r="Y546" s="393"/>
      <c r="Z546" s="393"/>
      <c r="AA546" s="393"/>
      <c r="AB546" s="393"/>
      <c r="AC546" s="393"/>
      <c r="AD546" s="393"/>
      <c r="AE546" s="393"/>
      <c r="AF546" s="393"/>
      <c r="AG546" s="393"/>
      <c r="AH546" s="393"/>
      <c r="AI546" s="393"/>
      <c r="AJ546" s="393"/>
      <c r="AK546" s="393"/>
    </row>
    <row r="547" spans="7:37" customFormat="1" ht="18">
      <c r="G547" s="390"/>
      <c r="M547" s="391"/>
      <c r="N547" s="392"/>
      <c r="O547" s="393"/>
      <c r="P547" s="393"/>
      <c r="Q547" s="393"/>
      <c r="R547" s="393"/>
      <c r="S547" s="393"/>
      <c r="T547" s="393"/>
      <c r="U547" s="393"/>
      <c r="V547" s="393"/>
      <c r="W547" s="393"/>
      <c r="X547" s="393"/>
      <c r="Y547" s="393"/>
      <c r="Z547" s="393"/>
      <c r="AA547" s="393"/>
      <c r="AB547" s="393"/>
      <c r="AC547" s="393"/>
      <c r="AD547" s="393"/>
      <c r="AE547" s="393"/>
      <c r="AF547" s="393"/>
      <c r="AG547" s="393"/>
      <c r="AH547" s="393"/>
      <c r="AI547" s="393"/>
      <c r="AJ547" s="393"/>
      <c r="AK547" s="393"/>
    </row>
    <row r="548" spans="7:37" customFormat="1" ht="18">
      <c r="G548" s="390"/>
      <c r="M548" s="391"/>
      <c r="N548" s="392"/>
      <c r="O548" s="393"/>
      <c r="P548" s="393"/>
      <c r="Q548" s="393"/>
      <c r="R548" s="393"/>
      <c r="S548" s="393"/>
      <c r="T548" s="393"/>
      <c r="U548" s="393"/>
      <c r="V548" s="393"/>
      <c r="W548" s="393"/>
      <c r="X548" s="393"/>
      <c r="Y548" s="393"/>
      <c r="Z548" s="393"/>
      <c r="AA548" s="393"/>
      <c r="AB548" s="393"/>
      <c r="AC548" s="393"/>
      <c r="AD548" s="393"/>
      <c r="AE548" s="393"/>
      <c r="AF548" s="393"/>
      <c r="AG548" s="393"/>
      <c r="AH548" s="393"/>
      <c r="AI548" s="393"/>
      <c r="AJ548" s="393"/>
      <c r="AK548" s="393"/>
    </row>
    <row r="549" spans="7:37" customFormat="1" ht="18">
      <c r="G549" s="390"/>
      <c r="M549" s="391"/>
      <c r="N549" s="392"/>
      <c r="O549" s="393"/>
      <c r="P549" s="393"/>
      <c r="Q549" s="393"/>
      <c r="R549" s="393"/>
      <c r="S549" s="393"/>
      <c r="T549" s="393"/>
      <c r="U549" s="393"/>
      <c r="V549" s="393"/>
      <c r="W549" s="393"/>
      <c r="X549" s="393"/>
      <c r="Y549" s="393"/>
      <c r="Z549" s="393"/>
      <c r="AA549" s="393"/>
      <c r="AB549" s="393"/>
      <c r="AC549" s="393"/>
      <c r="AD549" s="393"/>
      <c r="AE549" s="393"/>
      <c r="AF549" s="393"/>
      <c r="AG549" s="393"/>
      <c r="AH549" s="393"/>
      <c r="AI549" s="393"/>
      <c r="AJ549" s="393"/>
      <c r="AK549" s="393"/>
    </row>
    <row r="550" spans="7:37" customFormat="1" ht="18">
      <c r="G550" s="390"/>
      <c r="M550" s="391"/>
      <c r="N550" s="392"/>
      <c r="O550" s="393"/>
      <c r="P550" s="393"/>
      <c r="Q550" s="393"/>
      <c r="R550" s="393"/>
      <c r="S550" s="393"/>
      <c r="T550" s="393"/>
      <c r="U550" s="393"/>
      <c r="V550" s="393"/>
      <c r="W550" s="393"/>
      <c r="X550" s="393"/>
      <c r="Y550" s="393"/>
      <c r="Z550" s="393"/>
      <c r="AA550" s="393"/>
      <c r="AB550" s="393"/>
      <c r="AC550" s="393"/>
      <c r="AD550" s="393"/>
      <c r="AE550" s="393"/>
      <c r="AF550" s="393"/>
      <c r="AG550" s="393"/>
      <c r="AH550" s="393"/>
      <c r="AI550" s="393"/>
      <c r="AJ550" s="393"/>
      <c r="AK550" s="393"/>
    </row>
    <row r="551" spans="7:37" customFormat="1" ht="18">
      <c r="G551" s="390"/>
      <c r="M551" s="391"/>
      <c r="N551" s="392"/>
      <c r="O551" s="393"/>
      <c r="P551" s="393"/>
      <c r="Q551" s="393"/>
      <c r="R551" s="393"/>
      <c r="S551" s="393"/>
      <c r="T551" s="393"/>
      <c r="U551" s="393"/>
      <c r="V551" s="393"/>
      <c r="W551" s="393"/>
      <c r="X551" s="393"/>
      <c r="Y551" s="393"/>
      <c r="Z551" s="393"/>
      <c r="AA551" s="393"/>
      <c r="AB551" s="393"/>
      <c r="AC551" s="393"/>
      <c r="AD551" s="393"/>
      <c r="AE551" s="393"/>
      <c r="AF551" s="393"/>
      <c r="AG551" s="393"/>
      <c r="AH551" s="393"/>
      <c r="AI551" s="393"/>
      <c r="AJ551" s="393"/>
      <c r="AK551" s="393"/>
    </row>
    <row r="552" spans="7:37" customFormat="1" ht="18">
      <c r="G552" s="390"/>
      <c r="M552" s="391"/>
      <c r="N552" s="392"/>
      <c r="O552" s="393"/>
      <c r="P552" s="393"/>
      <c r="Q552" s="393"/>
      <c r="R552" s="393"/>
      <c r="S552" s="393"/>
      <c r="T552" s="393"/>
      <c r="U552" s="393"/>
      <c r="V552" s="393"/>
      <c r="W552" s="393"/>
      <c r="X552" s="393"/>
      <c r="Y552" s="393"/>
      <c r="Z552" s="393"/>
      <c r="AA552" s="393"/>
      <c r="AB552" s="393"/>
      <c r="AC552" s="393"/>
      <c r="AD552" s="393"/>
      <c r="AE552" s="393"/>
      <c r="AF552" s="393"/>
      <c r="AG552" s="393"/>
      <c r="AH552" s="393"/>
      <c r="AI552" s="393"/>
      <c r="AJ552" s="393"/>
      <c r="AK552" s="393"/>
    </row>
    <row r="553" spans="7:37" customFormat="1" ht="18">
      <c r="G553" s="390"/>
      <c r="M553" s="391"/>
      <c r="N553" s="392"/>
      <c r="O553" s="393"/>
      <c r="P553" s="393"/>
      <c r="Q553" s="393"/>
      <c r="R553" s="393"/>
      <c r="S553" s="393"/>
      <c r="T553" s="393"/>
      <c r="U553" s="393"/>
      <c r="V553" s="393"/>
      <c r="W553" s="393"/>
      <c r="X553" s="393"/>
      <c r="Y553" s="393"/>
      <c r="Z553" s="393"/>
      <c r="AA553" s="393"/>
      <c r="AB553" s="393"/>
      <c r="AC553" s="393"/>
      <c r="AD553" s="393"/>
      <c r="AE553" s="393"/>
      <c r="AF553" s="393"/>
      <c r="AG553" s="393"/>
      <c r="AH553" s="393"/>
      <c r="AI553" s="393"/>
      <c r="AJ553" s="393"/>
      <c r="AK553" s="393"/>
    </row>
    <row r="554" spans="7:37" customFormat="1" ht="18">
      <c r="G554" s="390"/>
      <c r="M554" s="391"/>
      <c r="N554" s="392"/>
      <c r="O554" s="393"/>
      <c r="P554" s="393"/>
      <c r="Q554" s="393"/>
      <c r="R554" s="393"/>
      <c r="S554" s="393"/>
      <c r="T554" s="393"/>
      <c r="U554" s="393"/>
      <c r="V554" s="393"/>
      <c r="W554" s="393"/>
      <c r="X554" s="393"/>
      <c r="Y554" s="393"/>
      <c r="Z554" s="393"/>
      <c r="AA554" s="393"/>
      <c r="AB554" s="393"/>
      <c r="AC554" s="393"/>
      <c r="AD554" s="393"/>
      <c r="AE554" s="393"/>
      <c r="AF554" s="393"/>
      <c r="AG554" s="393"/>
      <c r="AH554" s="393"/>
      <c r="AI554" s="393"/>
      <c r="AJ554" s="393"/>
      <c r="AK554" s="393"/>
    </row>
    <row r="555" spans="7:37" customFormat="1" ht="18">
      <c r="G555" s="390"/>
      <c r="M555" s="391"/>
      <c r="N555" s="392"/>
      <c r="O555" s="393"/>
      <c r="P555" s="393"/>
      <c r="Q555" s="393"/>
      <c r="R555" s="393"/>
      <c r="S555" s="393"/>
      <c r="T555" s="393"/>
      <c r="U555" s="393"/>
      <c r="V555" s="393"/>
      <c r="W555" s="393"/>
      <c r="X555" s="393"/>
      <c r="Y555" s="393"/>
      <c r="Z555" s="393"/>
      <c r="AA555" s="393"/>
      <c r="AB555" s="393"/>
      <c r="AC555" s="393"/>
      <c r="AD555" s="393"/>
      <c r="AE555" s="393"/>
      <c r="AF555" s="393"/>
      <c r="AG555" s="393"/>
      <c r="AH555" s="393"/>
      <c r="AI555" s="393"/>
      <c r="AJ555" s="393"/>
      <c r="AK555" s="393"/>
    </row>
    <row r="556" spans="7:37" customFormat="1" ht="18">
      <c r="G556" s="390"/>
      <c r="M556" s="391"/>
      <c r="N556" s="392"/>
      <c r="O556" s="393"/>
      <c r="P556" s="393"/>
      <c r="Q556" s="393"/>
      <c r="R556" s="393"/>
      <c r="S556" s="393"/>
      <c r="T556" s="393"/>
      <c r="U556" s="393"/>
      <c r="V556" s="393"/>
      <c r="W556" s="393"/>
      <c r="X556" s="393"/>
      <c r="Y556" s="393"/>
      <c r="Z556" s="393"/>
      <c r="AA556" s="393"/>
      <c r="AB556" s="393"/>
      <c r="AC556" s="393"/>
      <c r="AD556" s="393"/>
      <c r="AE556" s="393"/>
      <c r="AF556" s="393"/>
      <c r="AG556" s="393"/>
      <c r="AH556" s="393"/>
      <c r="AI556" s="393"/>
      <c r="AJ556" s="393"/>
      <c r="AK556" s="393"/>
    </row>
    <row r="557" spans="7:37" customFormat="1" ht="18">
      <c r="G557" s="390"/>
      <c r="M557" s="391"/>
      <c r="N557" s="392"/>
      <c r="O557" s="393"/>
      <c r="P557" s="393"/>
      <c r="Q557" s="393"/>
      <c r="R557" s="393"/>
      <c r="S557" s="393"/>
      <c r="T557" s="393"/>
      <c r="U557" s="393"/>
      <c r="V557" s="393"/>
      <c r="W557" s="393"/>
      <c r="X557" s="393"/>
      <c r="Y557" s="393"/>
      <c r="Z557" s="393"/>
      <c r="AA557" s="393"/>
      <c r="AB557" s="393"/>
      <c r="AC557" s="393"/>
      <c r="AD557" s="393"/>
      <c r="AE557" s="393"/>
      <c r="AF557" s="393"/>
      <c r="AG557" s="393"/>
      <c r="AH557" s="393"/>
      <c r="AI557" s="393"/>
      <c r="AJ557" s="393"/>
      <c r="AK557" s="393"/>
    </row>
    <row r="558" spans="7:37" customFormat="1" ht="18">
      <c r="G558" s="390"/>
      <c r="M558" s="391"/>
      <c r="N558" s="392"/>
      <c r="O558" s="393"/>
      <c r="P558" s="393"/>
      <c r="Q558" s="393"/>
      <c r="R558" s="393"/>
      <c r="S558" s="393"/>
      <c r="T558" s="393"/>
      <c r="U558" s="393"/>
      <c r="V558" s="393"/>
      <c r="W558" s="393"/>
      <c r="X558" s="393"/>
      <c r="Y558" s="393"/>
      <c r="Z558" s="393"/>
      <c r="AA558" s="393"/>
      <c r="AB558" s="393"/>
      <c r="AC558" s="393"/>
      <c r="AD558" s="393"/>
      <c r="AE558" s="393"/>
      <c r="AF558" s="393"/>
      <c r="AG558" s="393"/>
      <c r="AH558" s="393"/>
      <c r="AI558" s="393"/>
      <c r="AJ558" s="393"/>
      <c r="AK558" s="393"/>
    </row>
    <row r="559" spans="7:37" customFormat="1" ht="18">
      <c r="G559" s="390"/>
      <c r="M559" s="391"/>
      <c r="N559" s="392"/>
      <c r="O559" s="393"/>
      <c r="P559" s="393"/>
      <c r="Q559" s="393"/>
      <c r="R559" s="393"/>
      <c r="S559" s="393"/>
      <c r="T559" s="393"/>
      <c r="U559" s="393"/>
      <c r="V559" s="393"/>
      <c r="W559" s="393"/>
      <c r="X559" s="393"/>
      <c r="Y559" s="393"/>
      <c r="Z559" s="393"/>
      <c r="AA559" s="393"/>
      <c r="AB559" s="393"/>
      <c r="AC559" s="393"/>
      <c r="AD559" s="393"/>
      <c r="AE559" s="393"/>
      <c r="AF559" s="393"/>
      <c r="AG559" s="393"/>
      <c r="AH559" s="393"/>
      <c r="AI559" s="393"/>
      <c r="AJ559" s="393"/>
      <c r="AK559" s="393"/>
    </row>
    <row r="560" spans="7:37" customFormat="1" ht="18">
      <c r="G560" s="390"/>
      <c r="M560" s="391"/>
      <c r="N560" s="392"/>
      <c r="O560" s="393"/>
      <c r="P560" s="393"/>
      <c r="Q560" s="393"/>
      <c r="R560" s="393"/>
      <c r="S560" s="393"/>
      <c r="T560" s="393"/>
      <c r="U560" s="393"/>
      <c r="V560" s="393"/>
      <c r="W560" s="393"/>
      <c r="X560" s="393"/>
      <c r="Y560" s="393"/>
      <c r="Z560" s="393"/>
      <c r="AA560" s="393"/>
      <c r="AB560" s="393"/>
      <c r="AC560" s="393"/>
      <c r="AD560" s="393"/>
      <c r="AE560" s="393"/>
      <c r="AF560" s="393"/>
      <c r="AG560" s="393"/>
      <c r="AH560" s="393"/>
      <c r="AI560" s="393"/>
      <c r="AJ560" s="393"/>
      <c r="AK560" s="393"/>
    </row>
    <row r="561" spans="7:37" customFormat="1" ht="18">
      <c r="G561" s="390"/>
      <c r="M561" s="391"/>
      <c r="N561" s="392"/>
      <c r="O561" s="393"/>
      <c r="P561" s="393"/>
      <c r="Q561" s="393"/>
      <c r="R561" s="393"/>
      <c r="S561" s="393"/>
      <c r="T561" s="393"/>
      <c r="U561" s="393"/>
      <c r="V561" s="393"/>
      <c r="W561" s="393"/>
      <c r="X561" s="393"/>
      <c r="Y561" s="393"/>
      <c r="Z561" s="393"/>
      <c r="AA561" s="393"/>
      <c r="AB561" s="393"/>
      <c r="AC561" s="393"/>
      <c r="AD561" s="393"/>
      <c r="AE561" s="393"/>
      <c r="AF561" s="393"/>
      <c r="AG561" s="393"/>
      <c r="AH561" s="393"/>
      <c r="AI561" s="393"/>
      <c r="AJ561" s="393"/>
      <c r="AK561" s="393"/>
    </row>
    <row r="562" spans="7:37" customFormat="1" ht="18">
      <c r="G562" s="390"/>
      <c r="M562" s="391"/>
      <c r="N562" s="392"/>
      <c r="O562" s="393"/>
      <c r="P562" s="393"/>
      <c r="Q562" s="393"/>
      <c r="R562" s="393"/>
      <c r="S562" s="393"/>
      <c r="T562" s="393"/>
      <c r="U562" s="393"/>
      <c r="V562" s="393"/>
      <c r="W562" s="393"/>
      <c r="X562" s="393"/>
      <c r="Y562" s="393"/>
      <c r="Z562" s="393"/>
      <c r="AA562" s="393"/>
      <c r="AB562" s="393"/>
      <c r="AC562" s="393"/>
      <c r="AD562" s="393"/>
      <c r="AE562" s="393"/>
      <c r="AF562" s="393"/>
      <c r="AG562" s="393"/>
      <c r="AH562" s="393"/>
      <c r="AI562" s="393"/>
      <c r="AJ562" s="393"/>
      <c r="AK562" s="393"/>
    </row>
    <row r="563" spans="7:37" customFormat="1" ht="18">
      <c r="G563" s="390"/>
      <c r="M563" s="391"/>
      <c r="N563" s="392"/>
      <c r="O563" s="393"/>
      <c r="P563" s="393"/>
      <c r="Q563" s="393"/>
      <c r="R563" s="393"/>
      <c r="S563" s="393"/>
      <c r="T563" s="393"/>
      <c r="U563" s="393"/>
      <c r="V563" s="393"/>
      <c r="W563" s="393"/>
      <c r="X563" s="393"/>
      <c r="Y563" s="393"/>
      <c r="Z563" s="393"/>
      <c r="AA563" s="393"/>
      <c r="AB563" s="393"/>
      <c r="AC563" s="393"/>
      <c r="AD563" s="393"/>
      <c r="AE563" s="393"/>
      <c r="AF563" s="393"/>
      <c r="AG563" s="393"/>
      <c r="AH563" s="393"/>
      <c r="AI563" s="393"/>
      <c r="AJ563" s="393"/>
      <c r="AK563" s="393"/>
    </row>
    <row r="564" spans="7:37" customFormat="1" ht="18">
      <c r="G564" s="390"/>
      <c r="M564" s="391"/>
      <c r="N564" s="392"/>
      <c r="O564" s="393"/>
      <c r="P564" s="393"/>
      <c r="Q564" s="393"/>
      <c r="R564" s="393"/>
      <c r="S564" s="393"/>
      <c r="T564" s="393"/>
      <c r="U564" s="393"/>
      <c r="V564" s="393"/>
      <c r="W564" s="393"/>
      <c r="X564" s="393"/>
      <c r="Y564" s="393"/>
      <c r="Z564" s="393"/>
      <c r="AA564" s="393"/>
      <c r="AB564" s="393"/>
      <c r="AC564" s="393"/>
      <c r="AD564" s="393"/>
      <c r="AE564" s="393"/>
      <c r="AF564" s="393"/>
      <c r="AG564" s="393"/>
      <c r="AH564" s="393"/>
      <c r="AI564" s="393"/>
      <c r="AJ564" s="393"/>
      <c r="AK564" s="393"/>
    </row>
    <row r="565" spans="7:37" customFormat="1" ht="18">
      <c r="G565" s="390"/>
      <c r="M565" s="391"/>
      <c r="N565" s="392"/>
      <c r="O565" s="393"/>
      <c r="P565" s="393"/>
      <c r="Q565" s="393"/>
      <c r="R565" s="393"/>
      <c r="S565" s="393"/>
      <c r="T565" s="393"/>
      <c r="U565" s="393"/>
      <c r="V565" s="393"/>
      <c r="W565" s="393"/>
      <c r="X565" s="393"/>
      <c r="Y565" s="393"/>
      <c r="Z565" s="393"/>
      <c r="AA565" s="393"/>
      <c r="AB565" s="393"/>
      <c r="AC565" s="393"/>
      <c r="AD565" s="393"/>
      <c r="AE565" s="393"/>
      <c r="AF565" s="393"/>
      <c r="AG565" s="393"/>
      <c r="AH565" s="393"/>
      <c r="AI565" s="393"/>
      <c r="AJ565" s="393"/>
      <c r="AK565" s="393"/>
    </row>
    <row r="566" spans="7:37" customFormat="1" ht="18">
      <c r="G566" s="390"/>
      <c r="M566" s="391"/>
      <c r="N566" s="392"/>
      <c r="O566" s="393"/>
      <c r="P566" s="393"/>
      <c r="Q566" s="393"/>
      <c r="R566" s="393"/>
      <c r="S566" s="393"/>
      <c r="T566" s="393"/>
      <c r="U566" s="393"/>
      <c r="V566" s="393"/>
      <c r="W566" s="393"/>
      <c r="X566" s="393"/>
      <c r="Y566" s="393"/>
      <c r="Z566" s="393"/>
      <c r="AA566" s="393"/>
      <c r="AB566" s="393"/>
      <c r="AC566" s="393"/>
      <c r="AD566" s="393"/>
      <c r="AE566" s="393"/>
      <c r="AF566" s="393"/>
      <c r="AG566" s="393"/>
      <c r="AH566" s="393"/>
      <c r="AI566" s="393"/>
      <c r="AJ566" s="393"/>
      <c r="AK566" s="393"/>
    </row>
    <row r="567" spans="7:37" customFormat="1" ht="18">
      <c r="G567" s="390"/>
      <c r="M567" s="391"/>
      <c r="N567" s="392"/>
      <c r="O567" s="393"/>
      <c r="P567" s="393"/>
      <c r="Q567" s="393"/>
      <c r="R567" s="393"/>
      <c r="S567" s="393"/>
      <c r="T567" s="393"/>
      <c r="U567" s="393"/>
      <c r="V567" s="393"/>
      <c r="W567" s="393"/>
      <c r="X567" s="393"/>
      <c r="Y567" s="393"/>
      <c r="Z567" s="393"/>
      <c r="AA567" s="393"/>
      <c r="AB567" s="393"/>
      <c r="AC567" s="393"/>
      <c r="AD567" s="393"/>
      <c r="AE567" s="393"/>
      <c r="AF567" s="393"/>
      <c r="AG567" s="393"/>
      <c r="AH567" s="393"/>
      <c r="AI567" s="393"/>
      <c r="AJ567" s="393"/>
      <c r="AK567" s="393"/>
    </row>
    <row r="568" spans="7:37" customFormat="1" ht="18">
      <c r="G568" s="390"/>
      <c r="M568" s="391"/>
      <c r="N568" s="392"/>
      <c r="O568" s="393"/>
      <c r="P568" s="393"/>
      <c r="Q568" s="393"/>
      <c r="R568" s="393"/>
      <c r="S568" s="393"/>
      <c r="T568" s="393"/>
      <c r="U568" s="393"/>
      <c r="V568" s="393"/>
      <c r="W568" s="393"/>
      <c r="X568" s="393"/>
      <c r="Y568" s="393"/>
      <c r="Z568" s="393"/>
      <c r="AA568" s="393"/>
      <c r="AB568" s="393"/>
      <c r="AC568" s="393"/>
      <c r="AD568" s="393"/>
      <c r="AE568" s="393"/>
      <c r="AF568" s="393"/>
      <c r="AG568" s="393"/>
      <c r="AH568" s="393"/>
      <c r="AI568" s="393"/>
      <c r="AJ568" s="393"/>
      <c r="AK568" s="393"/>
    </row>
    <row r="569" spans="7:37" customFormat="1" ht="18">
      <c r="G569" s="390"/>
      <c r="M569" s="391"/>
      <c r="N569" s="392"/>
      <c r="O569" s="393"/>
      <c r="P569" s="393"/>
      <c r="Q569" s="393"/>
      <c r="R569" s="393"/>
      <c r="S569" s="393"/>
      <c r="T569" s="393"/>
      <c r="U569" s="393"/>
      <c r="V569" s="393"/>
      <c r="W569" s="393"/>
      <c r="X569" s="393"/>
      <c r="Y569" s="393"/>
      <c r="Z569" s="393"/>
      <c r="AA569" s="393"/>
      <c r="AB569" s="393"/>
      <c r="AC569" s="393"/>
      <c r="AD569" s="393"/>
      <c r="AE569" s="393"/>
      <c r="AF569" s="393"/>
      <c r="AG569" s="393"/>
      <c r="AH569" s="393"/>
      <c r="AI569" s="393"/>
      <c r="AJ569" s="393"/>
      <c r="AK569" s="393"/>
    </row>
    <row r="570" spans="7:37" customFormat="1" ht="18">
      <c r="G570" s="390"/>
      <c r="M570" s="391"/>
      <c r="N570" s="392"/>
      <c r="O570" s="393"/>
      <c r="P570" s="393"/>
      <c r="Q570" s="393"/>
      <c r="R570" s="393"/>
      <c r="S570" s="393"/>
      <c r="T570" s="393"/>
      <c r="U570" s="393"/>
      <c r="V570" s="393"/>
      <c r="W570" s="393"/>
      <c r="X570" s="393"/>
      <c r="Y570" s="393"/>
      <c r="Z570" s="393"/>
      <c r="AA570" s="393"/>
      <c r="AB570" s="393"/>
      <c r="AC570" s="393"/>
      <c r="AD570" s="393"/>
      <c r="AE570" s="393"/>
      <c r="AF570" s="393"/>
      <c r="AG570" s="393"/>
      <c r="AH570" s="393"/>
      <c r="AI570" s="393"/>
      <c r="AJ570" s="393"/>
      <c r="AK570" s="393"/>
    </row>
    <row r="571" spans="7:37" customFormat="1" ht="18">
      <c r="G571" s="390"/>
      <c r="M571" s="391"/>
      <c r="N571" s="392"/>
      <c r="O571" s="393"/>
      <c r="P571" s="393"/>
      <c r="Q571" s="393"/>
      <c r="R571" s="393"/>
      <c r="S571" s="393"/>
      <c r="T571" s="393"/>
      <c r="U571" s="393"/>
      <c r="V571" s="393"/>
      <c r="W571" s="393"/>
      <c r="X571" s="393"/>
      <c r="Y571" s="393"/>
      <c r="Z571" s="393"/>
      <c r="AA571" s="393"/>
      <c r="AB571" s="393"/>
      <c r="AC571" s="393"/>
      <c r="AD571" s="393"/>
      <c r="AE571" s="393"/>
      <c r="AF571" s="393"/>
      <c r="AG571" s="393"/>
      <c r="AH571" s="393"/>
      <c r="AI571" s="393"/>
      <c r="AJ571" s="393"/>
      <c r="AK571" s="393"/>
    </row>
    <row r="572" spans="7:37" customFormat="1" ht="18">
      <c r="G572" s="390"/>
      <c r="M572" s="391"/>
      <c r="N572" s="392"/>
      <c r="O572" s="393"/>
      <c r="P572" s="393"/>
      <c r="Q572" s="393"/>
      <c r="R572" s="393"/>
      <c r="S572" s="393"/>
      <c r="T572" s="393"/>
      <c r="U572" s="393"/>
      <c r="V572" s="393"/>
      <c r="W572" s="393"/>
      <c r="X572" s="393"/>
      <c r="Y572" s="393"/>
      <c r="Z572" s="393"/>
      <c r="AA572" s="393"/>
      <c r="AB572" s="393"/>
      <c r="AC572" s="393"/>
      <c r="AD572" s="393"/>
      <c r="AE572" s="393"/>
      <c r="AF572" s="393"/>
      <c r="AG572" s="393"/>
      <c r="AH572" s="393"/>
      <c r="AI572" s="393"/>
      <c r="AJ572" s="393"/>
      <c r="AK572" s="393"/>
    </row>
    <row r="573" spans="7:37" customFormat="1" ht="18">
      <c r="G573" s="390"/>
      <c r="M573" s="391"/>
      <c r="N573" s="392"/>
      <c r="O573" s="393"/>
      <c r="P573" s="393"/>
      <c r="Q573" s="393"/>
      <c r="R573" s="393"/>
      <c r="S573" s="393"/>
      <c r="T573" s="393"/>
      <c r="U573" s="393"/>
      <c r="V573" s="393"/>
      <c r="W573" s="393"/>
      <c r="X573" s="393"/>
      <c r="Y573" s="393"/>
      <c r="Z573" s="393"/>
      <c r="AA573" s="393"/>
      <c r="AB573" s="393"/>
      <c r="AC573" s="393"/>
      <c r="AD573" s="393"/>
      <c r="AE573" s="393"/>
      <c r="AF573" s="393"/>
      <c r="AG573" s="393"/>
      <c r="AH573" s="393"/>
      <c r="AI573" s="393"/>
      <c r="AJ573" s="393"/>
      <c r="AK573" s="393"/>
    </row>
    <row r="574" spans="7:37" customFormat="1" ht="18">
      <c r="G574" s="390"/>
      <c r="M574" s="391"/>
      <c r="N574" s="392"/>
      <c r="O574" s="393"/>
      <c r="P574" s="393"/>
      <c r="Q574" s="393"/>
      <c r="R574" s="393"/>
      <c r="S574" s="393"/>
      <c r="T574" s="393"/>
      <c r="U574" s="393"/>
      <c r="V574" s="393"/>
      <c r="W574" s="393"/>
      <c r="X574" s="393"/>
      <c r="Y574" s="393"/>
      <c r="Z574" s="393"/>
      <c r="AA574" s="393"/>
      <c r="AB574" s="393"/>
      <c r="AC574" s="393"/>
      <c r="AD574" s="393"/>
      <c r="AE574" s="393"/>
      <c r="AF574" s="393"/>
      <c r="AG574" s="393"/>
      <c r="AH574" s="393"/>
      <c r="AI574" s="393"/>
      <c r="AJ574" s="393"/>
      <c r="AK574" s="393"/>
    </row>
    <row r="575" spans="7:37" customFormat="1" ht="18">
      <c r="G575" s="390"/>
      <c r="M575" s="391"/>
      <c r="N575" s="392"/>
      <c r="O575" s="393"/>
      <c r="P575" s="393"/>
      <c r="Q575" s="393"/>
      <c r="R575" s="393"/>
      <c r="S575" s="393"/>
      <c r="T575" s="393"/>
      <c r="U575" s="393"/>
      <c r="V575" s="393"/>
      <c r="W575" s="393"/>
      <c r="X575" s="393"/>
      <c r="Y575" s="393"/>
      <c r="Z575" s="393"/>
      <c r="AA575" s="393"/>
      <c r="AB575" s="393"/>
      <c r="AC575" s="393"/>
      <c r="AD575" s="393"/>
      <c r="AE575" s="393"/>
      <c r="AF575" s="393"/>
      <c r="AG575" s="393"/>
      <c r="AH575" s="393"/>
      <c r="AI575" s="393"/>
      <c r="AJ575" s="393"/>
      <c r="AK575" s="393"/>
    </row>
    <row r="576" spans="7:37" customFormat="1" ht="18">
      <c r="G576" s="390"/>
      <c r="M576" s="391"/>
      <c r="N576" s="392"/>
      <c r="O576" s="393"/>
      <c r="P576" s="393"/>
      <c r="Q576" s="393"/>
      <c r="R576" s="393"/>
      <c r="S576" s="393"/>
      <c r="T576" s="393"/>
      <c r="U576" s="393"/>
      <c r="V576" s="393"/>
      <c r="W576" s="393"/>
      <c r="X576" s="393"/>
      <c r="Y576" s="393"/>
      <c r="Z576" s="393"/>
      <c r="AA576" s="393"/>
      <c r="AB576" s="393"/>
      <c r="AC576" s="393"/>
      <c r="AD576" s="393"/>
      <c r="AE576" s="393"/>
      <c r="AF576" s="393"/>
      <c r="AG576" s="393"/>
      <c r="AH576" s="393"/>
      <c r="AI576" s="393"/>
      <c r="AJ576" s="393"/>
      <c r="AK576" s="393"/>
    </row>
    <row r="577" spans="7:37" customFormat="1" ht="18">
      <c r="G577" s="390"/>
      <c r="M577" s="391"/>
      <c r="N577" s="392"/>
      <c r="O577" s="393"/>
      <c r="P577" s="393"/>
      <c r="Q577" s="393"/>
      <c r="R577" s="393"/>
      <c r="S577" s="393"/>
      <c r="T577" s="393"/>
      <c r="U577" s="393"/>
      <c r="V577" s="393"/>
      <c r="W577" s="393"/>
      <c r="X577" s="393"/>
      <c r="Y577" s="393"/>
      <c r="Z577" s="393"/>
      <c r="AA577" s="393"/>
      <c r="AB577" s="393"/>
      <c r="AC577" s="393"/>
      <c r="AD577" s="393"/>
      <c r="AE577" s="393"/>
      <c r="AF577" s="393"/>
      <c r="AG577" s="393"/>
      <c r="AH577" s="393"/>
      <c r="AI577" s="393"/>
      <c r="AJ577" s="393"/>
      <c r="AK577" s="393"/>
    </row>
    <row r="578" spans="7:37" customFormat="1" ht="18">
      <c r="G578" s="390"/>
      <c r="M578" s="391"/>
      <c r="N578" s="392"/>
      <c r="O578" s="393"/>
      <c r="P578" s="393"/>
      <c r="Q578" s="393"/>
      <c r="R578" s="393"/>
      <c r="S578" s="393"/>
      <c r="T578" s="393"/>
      <c r="U578" s="393"/>
      <c r="V578" s="393"/>
      <c r="W578" s="393"/>
      <c r="X578" s="393"/>
      <c r="Y578" s="393"/>
      <c r="Z578" s="393"/>
      <c r="AA578" s="393"/>
      <c r="AB578" s="393"/>
      <c r="AC578" s="393"/>
      <c r="AD578" s="393"/>
      <c r="AE578" s="393"/>
      <c r="AF578" s="393"/>
      <c r="AG578" s="393"/>
      <c r="AH578" s="393"/>
      <c r="AI578" s="393"/>
      <c r="AJ578" s="393"/>
      <c r="AK578" s="393"/>
    </row>
    <row r="579" spans="7:37" customFormat="1" ht="18">
      <c r="G579" s="390"/>
      <c r="M579" s="391"/>
      <c r="N579" s="392"/>
      <c r="O579" s="393"/>
      <c r="P579" s="393"/>
      <c r="Q579" s="393"/>
      <c r="R579" s="393"/>
      <c r="S579" s="393"/>
      <c r="T579" s="393"/>
      <c r="U579" s="393"/>
      <c r="V579" s="393"/>
      <c r="W579" s="393"/>
      <c r="X579" s="393"/>
      <c r="Y579" s="393"/>
      <c r="Z579" s="393"/>
      <c r="AA579" s="393"/>
      <c r="AB579" s="393"/>
      <c r="AC579" s="393"/>
      <c r="AD579" s="393"/>
      <c r="AE579" s="393"/>
      <c r="AF579" s="393"/>
      <c r="AG579" s="393"/>
      <c r="AH579" s="393"/>
      <c r="AI579" s="393"/>
      <c r="AJ579" s="393"/>
      <c r="AK579" s="393"/>
    </row>
    <row r="580" spans="7:37" customFormat="1" ht="18">
      <c r="G580" s="390"/>
      <c r="M580" s="391"/>
      <c r="N580" s="392"/>
      <c r="O580" s="393"/>
      <c r="P580" s="393"/>
      <c r="Q580" s="393"/>
      <c r="R580" s="393"/>
      <c r="S580" s="393"/>
      <c r="T580" s="393"/>
      <c r="U580" s="393"/>
      <c r="V580" s="393"/>
      <c r="W580" s="393"/>
      <c r="X580" s="393"/>
      <c r="Y580" s="393"/>
      <c r="Z580" s="393"/>
      <c r="AA580" s="393"/>
      <c r="AB580" s="393"/>
      <c r="AC580" s="393"/>
      <c r="AD580" s="393"/>
      <c r="AE580" s="393"/>
      <c r="AF580" s="393"/>
      <c r="AG580" s="393"/>
      <c r="AH580" s="393"/>
      <c r="AI580" s="393"/>
      <c r="AJ580" s="393"/>
      <c r="AK580" s="393"/>
    </row>
    <row r="581" spans="7:37" customFormat="1" ht="18">
      <c r="G581" s="390"/>
      <c r="M581" s="391"/>
      <c r="N581" s="392"/>
      <c r="O581" s="393"/>
      <c r="P581" s="393"/>
      <c r="Q581" s="393"/>
      <c r="R581" s="393"/>
      <c r="S581" s="393"/>
      <c r="T581" s="393"/>
      <c r="U581" s="393"/>
      <c r="V581" s="393"/>
      <c r="W581" s="393"/>
      <c r="X581" s="393"/>
      <c r="Y581" s="393"/>
      <c r="Z581" s="393"/>
      <c r="AA581" s="393"/>
      <c r="AB581" s="393"/>
      <c r="AC581" s="393"/>
      <c r="AD581" s="393"/>
      <c r="AE581" s="393"/>
      <c r="AF581" s="393"/>
      <c r="AG581" s="393"/>
      <c r="AH581" s="393"/>
      <c r="AI581" s="393"/>
      <c r="AJ581" s="393"/>
      <c r="AK581" s="393"/>
    </row>
    <row r="582" spans="7:37" customFormat="1" ht="18">
      <c r="G582" s="390"/>
      <c r="M582" s="391"/>
      <c r="N582" s="392"/>
      <c r="O582" s="393"/>
      <c r="P582" s="393"/>
      <c r="Q582" s="393"/>
      <c r="R582" s="393"/>
      <c r="S582" s="393"/>
      <c r="T582" s="393"/>
      <c r="U582" s="393"/>
      <c r="V582" s="393"/>
      <c r="W582" s="393"/>
      <c r="X582" s="393"/>
      <c r="Y582" s="393"/>
      <c r="Z582" s="393"/>
      <c r="AA582" s="393"/>
      <c r="AB582" s="393"/>
      <c r="AC582" s="393"/>
      <c r="AD582" s="393"/>
      <c r="AE582" s="393"/>
      <c r="AF582" s="393"/>
      <c r="AG582" s="393"/>
      <c r="AH582" s="393"/>
      <c r="AI582" s="393"/>
      <c r="AJ582" s="393"/>
      <c r="AK582" s="393"/>
    </row>
    <row r="583" spans="7:37" customFormat="1" ht="18">
      <c r="G583" s="390"/>
      <c r="M583" s="391"/>
      <c r="N583" s="392"/>
      <c r="O583" s="393"/>
      <c r="P583" s="393"/>
      <c r="Q583" s="393"/>
      <c r="R583" s="393"/>
      <c r="S583" s="393"/>
      <c r="T583" s="393"/>
      <c r="U583" s="393"/>
      <c r="V583" s="393"/>
      <c r="W583" s="393"/>
      <c r="X583" s="393"/>
      <c r="Y583" s="393"/>
      <c r="Z583" s="393"/>
      <c r="AA583" s="393"/>
      <c r="AB583" s="393"/>
      <c r="AC583" s="393"/>
      <c r="AD583" s="393"/>
      <c r="AE583" s="393"/>
      <c r="AF583" s="393"/>
      <c r="AG583" s="393"/>
      <c r="AH583" s="393"/>
      <c r="AI583" s="393"/>
      <c r="AJ583" s="393"/>
      <c r="AK583" s="393"/>
    </row>
    <row r="584" spans="7:37" customFormat="1" ht="18">
      <c r="G584" s="390"/>
      <c r="M584" s="391"/>
      <c r="N584" s="392"/>
      <c r="O584" s="393"/>
      <c r="P584" s="393"/>
      <c r="Q584" s="393"/>
      <c r="R584" s="393"/>
      <c r="S584" s="393"/>
      <c r="T584" s="393"/>
      <c r="U584" s="393"/>
      <c r="V584" s="393"/>
      <c r="W584" s="393"/>
      <c r="X584" s="393"/>
      <c r="Y584" s="393"/>
      <c r="Z584" s="393"/>
      <c r="AA584" s="393"/>
      <c r="AB584" s="393"/>
      <c r="AC584" s="393"/>
      <c r="AD584" s="393"/>
      <c r="AE584" s="393"/>
      <c r="AF584" s="393"/>
      <c r="AG584" s="393"/>
      <c r="AH584" s="393"/>
      <c r="AI584" s="393"/>
      <c r="AJ584" s="393"/>
      <c r="AK584" s="393"/>
    </row>
    <row r="585" spans="7:37" customFormat="1" ht="18">
      <c r="G585" s="390"/>
      <c r="M585" s="391"/>
      <c r="N585" s="392"/>
      <c r="O585" s="393"/>
      <c r="P585" s="393"/>
      <c r="Q585" s="393"/>
      <c r="R585" s="393"/>
      <c r="S585" s="393"/>
      <c r="T585" s="393"/>
      <c r="U585" s="393"/>
      <c r="V585" s="393"/>
      <c r="W585" s="393"/>
      <c r="X585" s="393"/>
      <c r="Y585" s="393"/>
      <c r="Z585" s="393"/>
      <c r="AA585" s="393"/>
      <c r="AB585" s="393"/>
      <c r="AC585" s="393"/>
      <c r="AD585" s="393"/>
      <c r="AE585" s="393"/>
      <c r="AF585" s="393"/>
      <c r="AG585" s="393"/>
      <c r="AH585" s="393"/>
      <c r="AI585" s="393"/>
      <c r="AJ585" s="393"/>
      <c r="AK585" s="393"/>
    </row>
    <row r="586" spans="7:37" customFormat="1" ht="18">
      <c r="G586" s="390"/>
      <c r="M586" s="391"/>
      <c r="N586" s="392"/>
      <c r="O586" s="393"/>
      <c r="P586" s="393"/>
      <c r="Q586" s="393"/>
      <c r="R586" s="393"/>
      <c r="S586" s="393"/>
      <c r="T586" s="393"/>
      <c r="U586" s="393"/>
      <c r="V586" s="393"/>
      <c r="W586" s="393"/>
      <c r="X586" s="393"/>
      <c r="Y586" s="393"/>
      <c r="Z586" s="393"/>
      <c r="AA586" s="393"/>
      <c r="AB586" s="393"/>
      <c r="AC586" s="393"/>
      <c r="AD586" s="393"/>
      <c r="AE586" s="393"/>
      <c r="AF586" s="393"/>
      <c r="AG586" s="393"/>
      <c r="AH586" s="393"/>
      <c r="AI586" s="393"/>
      <c r="AJ586" s="393"/>
      <c r="AK586" s="393"/>
    </row>
    <row r="587" spans="7:37" customFormat="1" ht="18">
      <c r="G587" s="390"/>
      <c r="M587" s="391"/>
      <c r="N587" s="392"/>
      <c r="O587" s="393"/>
      <c r="P587" s="393"/>
      <c r="Q587" s="393"/>
      <c r="R587" s="393"/>
      <c r="S587" s="393"/>
      <c r="T587" s="393"/>
      <c r="U587" s="393"/>
      <c r="V587" s="393"/>
      <c r="W587" s="393"/>
      <c r="X587" s="393"/>
      <c r="Y587" s="393"/>
      <c r="Z587" s="393"/>
      <c r="AA587" s="393"/>
      <c r="AB587" s="393"/>
      <c r="AC587" s="393"/>
      <c r="AD587" s="393"/>
      <c r="AE587" s="393"/>
      <c r="AF587" s="393"/>
      <c r="AG587" s="393"/>
      <c r="AH587" s="393"/>
      <c r="AI587" s="393"/>
      <c r="AJ587" s="393"/>
      <c r="AK587" s="393"/>
    </row>
    <row r="588" spans="7:37" customFormat="1" ht="18">
      <c r="G588" s="390"/>
      <c r="M588" s="391"/>
      <c r="N588" s="392"/>
      <c r="O588" s="393"/>
      <c r="P588" s="393"/>
      <c r="Q588" s="393"/>
      <c r="R588" s="393"/>
      <c r="S588" s="393"/>
      <c r="T588" s="393"/>
      <c r="U588" s="393"/>
      <c r="V588" s="393"/>
      <c r="W588" s="393"/>
      <c r="X588" s="393"/>
      <c r="Y588" s="393"/>
      <c r="Z588" s="393"/>
      <c r="AA588" s="393"/>
      <c r="AB588" s="393"/>
      <c r="AC588" s="393"/>
      <c r="AD588" s="393"/>
      <c r="AE588" s="393"/>
      <c r="AF588" s="393"/>
      <c r="AG588" s="393"/>
      <c r="AH588" s="393"/>
      <c r="AI588" s="393"/>
      <c r="AJ588" s="393"/>
      <c r="AK588" s="393"/>
    </row>
    <row r="589" spans="7:37" customFormat="1" ht="18">
      <c r="G589" s="390"/>
      <c r="M589" s="391"/>
      <c r="N589" s="392"/>
      <c r="O589" s="393"/>
      <c r="P589" s="393"/>
      <c r="Q589" s="393"/>
      <c r="R589" s="393"/>
      <c r="S589" s="393"/>
      <c r="T589" s="393"/>
      <c r="U589" s="393"/>
      <c r="V589" s="393"/>
      <c r="W589" s="393"/>
      <c r="X589" s="393"/>
      <c r="Y589" s="393"/>
      <c r="Z589" s="393"/>
      <c r="AA589" s="393"/>
      <c r="AB589" s="393"/>
      <c r="AC589" s="393"/>
      <c r="AD589" s="393"/>
      <c r="AE589" s="393"/>
      <c r="AF589" s="393"/>
      <c r="AG589" s="393"/>
      <c r="AH589" s="393"/>
      <c r="AI589" s="393"/>
      <c r="AJ589" s="393"/>
      <c r="AK589" s="393"/>
    </row>
    <row r="590" spans="7:37" customFormat="1" ht="18">
      <c r="G590" s="390"/>
      <c r="M590" s="391"/>
      <c r="N590" s="392"/>
      <c r="O590" s="393"/>
      <c r="P590" s="393"/>
      <c r="Q590" s="393"/>
      <c r="R590" s="393"/>
      <c r="S590" s="393"/>
      <c r="T590" s="393"/>
      <c r="U590" s="393"/>
      <c r="V590" s="393"/>
      <c r="W590" s="393"/>
      <c r="X590" s="393"/>
      <c r="Y590" s="393"/>
      <c r="Z590" s="393"/>
      <c r="AA590" s="393"/>
      <c r="AB590" s="393"/>
      <c r="AC590" s="393"/>
      <c r="AD590" s="393"/>
      <c r="AE590" s="393"/>
      <c r="AF590" s="393"/>
      <c r="AG590" s="393"/>
      <c r="AH590" s="393"/>
      <c r="AI590" s="393"/>
      <c r="AJ590" s="393"/>
      <c r="AK590" s="393"/>
    </row>
    <row r="591" spans="7:37" customFormat="1" ht="18">
      <c r="G591" s="390"/>
      <c r="M591" s="391"/>
      <c r="N591" s="392"/>
      <c r="O591" s="393"/>
      <c r="P591" s="393"/>
      <c r="Q591" s="393"/>
      <c r="R591" s="393"/>
      <c r="S591" s="393"/>
      <c r="T591" s="393"/>
      <c r="U591" s="393"/>
      <c r="V591" s="393"/>
      <c r="W591" s="393"/>
      <c r="X591" s="393"/>
      <c r="Y591" s="393"/>
      <c r="Z591" s="393"/>
      <c r="AA591" s="393"/>
      <c r="AB591" s="393"/>
      <c r="AC591" s="393"/>
      <c r="AD591" s="393"/>
      <c r="AE591" s="393"/>
      <c r="AF591" s="393"/>
      <c r="AG591" s="393"/>
      <c r="AH591" s="393"/>
      <c r="AI591" s="393"/>
      <c r="AJ591" s="393"/>
      <c r="AK591" s="393"/>
    </row>
    <row r="592" spans="7:37" customFormat="1" ht="18">
      <c r="G592" s="390"/>
      <c r="M592" s="391"/>
      <c r="N592" s="392"/>
      <c r="O592" s="393"/>
      <c r="P592" s="393"/>
      <c r="Q592" s="393"/>
      <c r="R592" s="393"/>
      <c r="S592" s="393"/>
      <c r="T592" s="393"/>
      <c r="U592" s="393"/>
      <c r="V592" s="393"/>
      <c r="W592" s="393"/>
      <c r="X592" s="393"/>
      <c r="Y592" s="393"/>
      <c r="Z592" s="393"/>
      <c r="AA592" s="393"/>
      <c r="AB592" s="393"/>
      <c r="AC592" s="393"/>
      <c r="AD592" s="393"/>
      <c r="AE592" s="393"/>
      <c r="AF592" s="393"/>
      <c r="AG592" s="393"/>
      <c r="AH592" s="393"/>
      <c r="AI592" s="393"/>
      <c r="AJ592" s="393"/>
      <c r="AK592" s="393"/>
    </row>
    <row r="593" spans="7:37" customFormat="1" ht="18">
      <c r="G593" s="390"/>
      <c r="M593" s="391"/>
      <c r="N593" s="392"/>
      <c r="O593" s="393"/>
      <c r="P593" s="393"/>
      <c r="Q593" s="393"/>
      <c r="R593" s="393"/>
      <c r="S593" s="393"/>
      <c r="T593" s="393"/>
      <c r="U593" s="393"/>
      <c r="V593" s="393"/>
      <c r="W593" s="393"/>
      <c r="X593" s="393"/>
      <c r="Y593" s="393"/>
      <c r="Z593" s="393"/>
      <c r="AA593" s="393"/>
      <c r="AB593" s="393"/>
      <c r="AC593" s="393"/>
      <c r="AD593" s="393"/>
      <c r="AE593" s="393"/>
      <c r="AF593" s="393"/>
      <c r="AG593" s="393"/>
      <c r="AH593" s="393"/>
      <c r="AI593" s="393"/>
      <c r="AJ593" s="393"/>
      <c r="AK593" s="393"/>
    </row>
    <row r="594" spans="7:37" customFormat="1" ht="18">
      <c r="G594" s="390"/>
      <c r="M594" s="391"/>
      <c r="N594" s="392"/>
      <c r="O594" s="393"/>
      <c r="P594" s="393"/>
      <c r="Q594" s="393"/>
      <c r="R594" s="393"/>
      <c r="S594" s="393"/>
      <c r="T594" s="393"/>
      <c r="U594" s="393"/>
      <c r="V594" s="393"/>
      <c r="W594" s="393"/>
      <c r="X594" s="393"/>
      <c r="Y594" s="393"/>
      <c r="Z594" s="393"/>
      <c r="AA594" s="393"/>
      <c r="AB594" s="393"/>
      <c r="AC594" s="393"/>
      <c r="AD594" s="393"/>
      <c r="AE594" s="393"/>
      <c r="AF594" s="393"/>
      <c r="AG594" s="393"/>
      <c r="AH594" s="393"/>
      <c r="AI594" s="393"/>
      <c r="AJ594" s="393"/>
      <c r="AK594" s="393"/>
    </row>
    <row r="595" spans="7:37" customFormat="1" ht="18">
      <c r="G595" s="390"/>
      <c r="M595" s="391"/>
      <c r="N595" s="392"/>
      <c r="O595" s="393"/>
      <c r="P595" s="393"/>
      <c r="Q595" s="393"/>
      <c r="R595" s="393"/>
      <c r="S595" s="393"/>
      <c r="T595" s="393"/>
      <c r="U595" s="393"/>
      <c r="V595" s="393"/>
      <c r="W595" s="393"/>
      <c r="X595" s="393"/>
      <c r="Y595" s="393"/>
      <c r="Z595" s="393"/>
      <c r="AA595" s="393"/>
      <c r="AB595" s="393"/>
      <c r="AC595" s="393"/>
      <c r="AD595" s="393"/>
      <c r="AE595" s="393"/>
      <c r="AF595" s="393"/>
      <c r="AG595" s="393"/>
      <c r="AH595" s="393"/>
      <c r="AI595" s="393"/>
      <c r="AJ595" s="393"/>
      <c r="AK595" s="393"/>
    </row>
    <row r="596" spans="7:37" customFormat="1" ht="18">
      <c r="G596" s="390"/>
      <c r="M596" s="391"/>
      <c r="N596" s="392"/>
      <c r="O596" s="393"/>
      <c r="P596" s="393"/>
      <c r="Q596" s="393"/>
      <c r="R596" s="393"/>
      <c r="S596" s="393"/>
      <c r="T596" s="393"/>
      <c r="U596" s="393"/>
      <c r="V596" s="393"/>
      <c r="W596" s="393"/>
      <c r="X596" s="393"/>
      <c r="Y596" s="393"/>
      <c r="Z596" s="393"/>
      <c r="AA596" s="393"/>
      <c r="AB596" s="393"/>
      <c r="AC596" s="393"/>
      <c r="AD596" s="393"/>
      <c r="AE596" s="393"/>
      <c r="AF596" s="393"/>
      <c r="AG596" s="393"/>
      <c r="AH596" s="393"/>
      <c r="AI596" s="393"/>
      <c r="AJ596" s="393"/>
      <c r="AK596" s="393"/>
    </row>
    <row r="597" spans="7:37" customFormat="1" ht="18">
      <c r="G597" s="390"/>
      <c r="M597" s="391"/>
      <c r="N597" s="392"/>
      <c r="O597" s="393"/>
      <c r="P597" s="393"/>
      <c r="Q597" s="393"/>
      <c r="R597" s="393"/>
      <c r="S597" s="393"/>
      <c r="T597" s="393"/>
      <c r="U597" s="393"/>
      <c r="V597" s="393"/>
      <c r="W597" s="393"/>
      <c r="X597" s="393"/>
      <c r="Y597" s="393"/>
      <c r="Z597" s="393"/>
      <c r="AA597" s="393"/>
      <c r="AB597" s="393"/>
      <c r="AC597" s="393"/>
      <c r="AD597" s="393"/>
      <c r="AE597" s="393"/>
      <c r="AF597" s="393"/>
      <c r="AG597" s="393"/>
      <c r="AH597" s="393"/>
      <c r="AI597" s="393"/>
      <c r="AJ597" s="393"/>
      <c r="AK597" s="393"/>
    </row>
    <row r="598" spans="7:37" customFormat="1" ht="18">
      <c r="G598" s="390"/>
      <c r="M598" s="391"/>
      <c r="N598" s="392"/>
      <c r="O598" s="393"/>
      <c r="P598" s="393"/>
      <c r="Q598" s="393"/>
      <c r="R598" s="393"/>
      <c r="S598" s="393"/>
      <c r="T598" s="393"/>
      <c r="U598" s="393"/>
      <c r="V598" s="393"/>
      <c r="W598" s="393"/>
      <c r="X598" s="393"/>
      <c r="Y598" s="393"/>
      <c r="Z598" s="393"/>
      <c r="AA598" s="393"/>
      <c r="AB598" s="393"/>
      <c r="AC598" s="393"/>
      <c r="AD598" s="393"/>
      <c r="AE598" s="393"/>
      <c r="AF598" s="393"/>
      <c r="AG598" s="393"/>
      <c r="AH598" s="393"/>
      <c r="AI598" s="393"/>
      <c r="AJ598" s="393"/>
      <c r="AK598" s="393"/>
    </row>
    <row r="599" spans="7:37" customFormat="1" ht="18">
      <c r="G599" s="390"/>
      <c r="M599" s="391"/>
      <c r="N599" s="392"/>
      <c r="O599" s="393"/>
      <c r="P599" s="393"/>
      <c r="Q599" s="393"/>
      <c r="R599" s="393"/>
      <c r="S599" s="393"/>
      <c r="T599" s="393"/>
      <c r="U599" s="393"/>
      <c r="V599" s="393"/>
      <c r="W599" s="393"/>
      <c r="X599" s="393"/>
      <c r="Y599" s="393"/>
      <c r="Z599" s="393"/>
      <c r="AA599" s="393"/>
      <c r="AB599" s="393"/>
      <c r="AC599" s="393"/>
      <c r="AD599" s="393"/>
      <c r="AE599" s="393"/>
      <c r="AF599" s="393"/>
      <c r="AG599" s="393"/>
      <c r="AH599" s="393"/>
      <c r="AI599" s="393"/>
      <c r="AJ599" s="393"/>
      <c r="AK599" s="393"/>
    </row>
    <row r="600" spans="7:37" customFormat="1" ht="18">
      <c r="G600" s="390"/>
      <c r="M600" s="391"/>
      <c r="N600" s="392"/>
      <c r="O600" s="393"/>
      <c r="P600" s="393"/>
      <c r="Q600" s="393"/>
      <c r="R600" s="393"/>
      <c r="S600" s="393"/>
      <c r="T600" s="393"/>
      <c r="U600" s="393"/>
      <c r="V600" s="393"/>
      <c r="W600" s="393"/>
      <c r="X600" s="393"/>
      <c r="Y600" s="393"/>
      <c r="Z600" s="393"/>
      <c r="AA600" s="393"/>
      <c r="AB600" s="393"/>
      <c r="AC600" s="393"/>
      <c r="AD600" s="393"/>
      <c r="AE600" s="393"/>
      <c r="AF600" s="393"/>
      <c r="AG600" s="393"/>
      <c r="AH600" s="393"/>
      <c r="AI600" s="393"/>
      <c r="AJ600" s="393"/>
      <c r="AK600" s="393"/>
    </row>
    <row r="601" spans="7:37" customFormat="1" ht="18">
      <c r="G601" s="390"/>
      <c r="M601" s="391"/>
      <c r="N601" s="392"/>
      <c r="O601" s="393"/>
      <c r="P601" s="393"/>
      <c r="Q601" s="393"/>
      <c r="R601" s="393"/>
      <c r="S601" s="393"/>
      <c r="T601" s="393"/>
      <c r="U601" s="393"/>
      <c r="V601" s="393"/>
      <c r="W601" s="393"/>
      <c r="X601" s="393"/>
      <c r="Y601" s="393"/>
      <c r="Z601" s="393"/>
      <c r="AA601" s="393"/>
      <c r="AB601" s="393"/>
      <c r="AC601" s="393"/>
      <c r="AD601" s="393"/>
      <c r="AE601" s="393"/>
      <c r="AF601" s="393"/>
      <c r="AG601" s="393"/>
      <c r="AH601" s="393"/>
      <c r="AI601" s="393"/>
      <c r="AJ601" s="393"/>
      <c r="AK601" s="393"/>
    </row>
    <row r="602" spans="7:37" customFormat="1" ht="18">
      <c r="G602" s="390"/>
      <c r="M602" s="391"/>
      <c r="N602" s="392"/>
      <c r="O602" s="393"/>
      <c r="P602" s="393"/>
      <c r="Q602" s="393"/>
      <c r="R602" s="393"/>
      <c r="S602" s="393"/>
      <c r="T602" s="393"/>
      <c r="U602" s="393"/>
      <c r="V602" s="393"/>
      <c r="W602" s="393"/>
      <c r="X602" s="393"/>
      <c r="Y602" s="393"/>
      <c r="Z602" s="393"/>
      <c r="AA602" s="393"/>
      <c r="AB602" s="393"/>
      <c r="AC602" s="393"/>
      <c r="AD602" s="393"/>
      <c r="AE602" s="393"/>
      <c r="AF602" s="393"/>
      <c r="AG602" s="393"/>
      <c r="AH602" s="393"/>
      <c r="AI602" s="393"/>
      <c r="AJ602" s="393"/>
      <c r="AK602" s="393"/>
    </row>
    <row r="603" spans="7:37" customFormat="1" ht="18">
      <c r="G603" s="390"/>
      <c r="M603" s="391"/>
      <c r="N603" s="392"/>
      <c r="O603" s="393"/>
      <c r="P603" s="393"/>
      <c r="Q603" s="393"/>
      <c r="R603" s="393"/>
      <c r="S603" s="393"/>
      <c r="T603" s="393"/>
      <c r="U603" s="393"/>
      <c r="V603" s="393"/>
      <c r="W603" s="393"/>
      <c r="X603" s="393"/>
      <c r="Y603" s="393"/>
      <c r="Z603" s="393"/>
      <c r="AA603" s="393"/>
      <c r="AB603" s="393"/>
      <c r="AC603" s="393"/>
      <c r="AD603" s="393"/>
      <c r="AE603" s="393"/>
      <c r="AF603" s="393"/>
      <c r="AG603" s="393"/>
      <c r="AH603" s="393"/>
      <c r="AI603" s="393"/>
      <c r="AJ603" s="393"/>
      <c r="AK603" s="393"/>
    </row>
    <row r="604" spans="7:37" customFormat="1" ht="18">
      <c r="G604" s="390"/>
      <c r="M604" s="391"/>
      <c r="N604" s="392"/>
      <c r="O604" s="393"/>
      <c r="P604" s="393"/>
      <c r="Q604" s="393"/>
      <c r="R604" s="393"/>
      <c r="S604" s="393"/>
      <c r="T604" s="393"/>
      <c r="U604" s="393"/>
      <c r="V604" s="393"/>
      <c r="W604" s="393"/>
      <c r="X604" s="393"/>
      <c r="Y604" s="393"/>
      <c r="Z604" s="393"/>
      <c r="AA604" s="393"/>
      <c r="AB604" s="393"/>
      <c r="AC604" s="393"/>
      <c r="AD604" s="393"/>
      <c r="AE604" s="393"/>
      <c r="AF604" s="393"/>
      <c r="AG604" s="393"/>
      <c r="AH604" s="393"/>
      <c r="AI604" s="393"/>
      <c r="AJ604" s="393"/>
      <c r="AK604" s="393"/>
    </row>
    <row r="605" spans="7:37" customFormat="1" ht="18">
      <c r="G605" s="390"/>
      <c r="M605" s="391"/>
      <c r="N605" s="392"/>
      <c r="O605" s="393"/>
      <c r="P605" s="393"/>
      <c r="Q605" s="393"/>
      <c r="R605" s="393"/>
      <c r="S605" s="393"/>
      <c r="T605" s="393"/>
      <c r="U605" s="393"/>
      <c r="V605" s="393"/>
      <c r="W605" s="393"/>
      <c r="X605" s="393"/>
      <c r="Y605" s="393"/>
      <c r="Z605" s="393"/>
      <c r="AA605" s="393"/>
      <c r="AB605" s="393"/>
      <c r="AC605" s="393"/>
      <c r="AD605" s="393"/>
      <c r="AE605" s="393"/>
      <c r="AF605" s="393"/>
      <c r="AG605" s="393"/>
      <c r="AH605" s="393"/>
      <c r="AI605" s="393"/>
      <c r="AJ605" s="393"/>
      <c r="AK605" s="393"/>
    </row>
    <row r="606" spans="7:37" customFormat="1" ht="18">
      <c r="G606" s="390"/>
      <c r="M606" s="391"/>
      <c r="N606" s="392"/>
      <c r="O606" s="393"/>
      <c r="P606" s="393"/>
      <c r="Q606" s="393"/>
      <c r="R606" s="393"/>
      <c r="S606" s="393"/>
      <c r="T606" s="393"/>
      <c r="U606" s="393"/>
      <c r="V606" s="393"/>
      <c r="W606" s="393"/>
      <c r="X606" s="393"/>
      <c r="Y606" s="393"/>
      <c r="Z606" s="393"/>
      <c r="AA606" s="393"/>
      <c r="AB606" s="393"/>
      <c r="AC606" s="393"/>
      <c r="AD606" s="393"/>
      <c r="AE606" s="393"/>
      <c r="AF606" s="393"/>
      <c r="AG606" s="393"/>
      <c r="AH606" s="393"/>
      <c r="AI606" s="393"/>
      <c r="AJ606" s="393"/>
      <c r="AK606" s="393"/>
    </row>
    <row r="607" spans="7:37" customFormat="1" ht="18">
      <c r="G607" s="390"/>
      <c r="M607" s="391"/>
      <c r="N607" s="392"/>
      <c r="O607" s="393"/>
      <c r="P607" s="393"/>
      <c r="Q607" s="393"/>
      <c r="R607" s="393"/>
      <c r="S607" s="393"/>
      <c r="T607" s="393"/>
      <c r="U607" s="393"/>
      <c r="V607" s="393"/>
      <c r="W607" s="393"/>
      <c r="X607" s="393"/>
      <c r="Y607" s="393"/>
      <c r="Z607" s="393"/>
      <c r="AA607" s="393"/>
      <c r="AB607" s="393"/>
      <c r="AC607" s="393"/>
      <c r="AD607" s="393"/>
      <c r="AE607" s="393"/>
      <c r="AF607" s="393"/>
      <c r="AG607" s="393"/>
      <c r="AH607" s="393"/>
      <c r="AI607" s="393"/>
      <c r="AJ607" s="393"/>
      <c r="AK607" s="393"/>
    </row>
    <row r="608" spans="7:37" customFormat="1" ht="18">
      <c r="G608" s="390"/>
      <c r="M608" s="391"/>
      <c r="N608" s="392"/>
      <c r="O608" s="393"/>
      <c r="P608" s="393"/>
      <c r="Q608" s="393"/>
      <c r="R608" s="393"/>
      <c r="S608" s="393"/>
      <c r="T608" s="393"/>
      <c r="U608" s="393"/>
      <c r="V608" s="393"/>
      <c r="W608" s="393"/>
      <c r="X608" s="393"/>
      <c r="Y608" s="393"/>
      <c r="Z608" s="393"/>
      <c r="AA608" s="393"/>
      <c r="AB608" s="393"/>
      <c r="AC608" s="393"/>
      <c r="AD608" s="393"/>
      <c r="AE608" s="393"/>
      <c r="AF608" s="393"/>
      <c r="AG608" s="393"/>
      <c r="AH608" s="393"/>
      <c r="AI608" s="393"/>
      <c r="AJ608" s="393"/>
      <c r="AK608" s="393"/>
    </row>
    <row r="609" spans="7:37" customFormat="1" ht="18">
      <c r="G609" s="390"/>
      <c r="M609" s="391"/>
      <c r="N609" s="392"/>
      <c r="O609" s="393"/>
      <c r="P609" s="393"/>
      <c r="Q609" s="393"/>
      <c r="R609" s="393"/>
      <c r="S609" s="393"/>
      <c r="T609" s="393"/>
      <c r="U609" s="393"/>
      <c r="V609" s="393"/>
      <c r="W609" s="393"/>
      <c r="X609" s="393"/>
      <c r="Y609" s="393"/>
      <c r="Z609" s="393"/>
      <c r="AA609" s="393"/>
      <c r="AB609" s="393"/>
      <c r="AC609" s="393"/>
      <c r="AD609" s="393"/>
      <c r="AE609" s="393"/>
      <c r="AF609" s="393"/>
      <c r="AG609" s="393"/>
      <c r="AH609" s="393"/>
      <c r="AI609" s="393"/>
      <c r="AJ609" s="393"/>
      <c r="AK609" s="393"/>
    </row>
    <row r="610" spans="7:37" customFormat="1" ht="18">
      <c r="G610" s="390"/>
      <c r="M610" s="391"/>
      <c r="N610" s="392"/>
      <c r="O610" s="393"/>
      <c r="P610" s="393"/>
      <c r="Q610" s="393"/>
      <c r="R610" s="393"/>
      <c r="S610" s="393"/>
      <c r="T610" s="393"/>
      <c r="U610" s="393"/>
      <c r="V610" s="393"/>
      <c r="W610" s="393"/>
      <c r="X610" s="393"/>
      <c r="Y610" s="393"/>
      <c r="Z610" s="393"/>
      <c r="AA610" s="393"/>
      <c r="AB610" s="393"/>
      <c r="AC610" s="393"/>
      <c r="AD610" s="393"/>
      <c r="AE610" s="393"/>
      <c r="AF610" s="393"/>
      <c r="AG610" s="393"/>
      <c r="AH610" s="393"/>
      <c r="AI610" s="393"/>
      <c r="AJ610" s="393"/>
      <c r="AK610" s="393"/>
    </row>
    <row r="611" spans="7:37" customFormat="1" ht="18">
      <c r="G611" s="390"/>
      <c r="M611" s="391"/>
      <c r="N611" s="392"/>
      <c r="O611" s="393"/>
      <c r="P611" s="393"/>
      <c r="Q611" s="393"/>
      <c r="R611" s="393"/>
      <c r="S611" s="393"/>
      <c r="T611" s="393"/>
      <c r="U611" s="393"/>
      <c r="V611" s="393"/>
      <c r="W611" s="393"/>
      <c r="X611" s="393"/>
      <c r="Y611" s="393"/>
      <c r="Z611" s="393"/>
      <c r="AA611" s="393"/>
      <c r="AB611" s="393"/>
      <c r="AC611" s="393"/>
      <c r="AD611" s="393"/>
      <c r="AE611" s="393"/>
      <c r="AF611" s="393"/>
      <c r="AG611" s="393"/>
      <c r="AH611" s="393"/>
      <c r="AI611" s="393"/>
      <c r="AJ611" s="393"/>
      <c r="AK611" s="393"/>
    </row>
    <row r="612" spans="7:37" customFormat="1" ht="18">
      <c r="G612" s="390"/>
      <c r="M612" s="391"/>
      <c r="N612" s="392"/>
      <c r="O612" s="393"/>
      <c r="P612" s="393"/>
      <c r="Q612" s="393"/>
      <c r="R612" s="393"/>
      <c r="S612" s="393"/>
      <c r="T612" s="393"/>
      <c r="U612" s="393"/>
      <c r="V612" s="393"/>
      <c r="W612" s="393"/>
      <c r="X612" s="393"/>
      <c r="Y612" s="393"/>
      <c r="Z612" s="393"/>
      <c r="AA612" s="393"/>
      <c r="AB612" s="393"/>
      <c r="AC612" s="393"/>
      <c r="AD612" s="393"/>
      <c r="AE612" s="393"/>
      <c r="AF612" s="393"/>
      <c r="AG612" s="393"/>
      <c r="AH612" s="393"/>
      <c r="AI612" s="393"/>
      <c r="AJ612" s="393"/>
      <c r="AK612" s="393"/>
    </row>
    <row r="613" spans="7:37" customFormat="1" ht="18">
      <c r="G613" s="390"/>
      <c r="M613" s="391"/>
      <c r="N613" s="392"/>
      <c r="O613" s="393"/>
      <c r="P613" s="393"/>
      <c r="Q613" s="393"/>
      <c r="R613" s="393"/>
      <c r="S613" s="393"/>
      <c r="T613" s="393"/>
      <c r="U613" s="393"/>
      <c r="V613" s="393"/>
      <c r="W613" s="393"/>
      <c r="X613" s="393"/>
      <c r="Y613" s="393"/>
      <c r="Z613" s="393"/>
      <c r="AA613" s="393"/>
      <c r="AB613" s="393"/>
      <c r="AC613" s="393"/>
      <c r="AD613" s="393"/>
      <c r="AE613" s="393"/>
      <c r="AF613" s="393"/>
      <c r="AG613" s="393"/>
      <c r="AH613" s="393"/>
      <c r="AI613" s="393"/>
      <c r="AJ613" s="393"/>
      <c r="AK613" s="393"/>
    </row>
    <row r="614" spans="7:37" customFormat="1" ht="18">
      <c r="G614" s="390"/>
      <c r="M614" s="391"/>
      <c r="N614" s="392"/>
      <c r="O614" s="393"/>
      <c r="P614" s="393"/>
      <c r="Q614" s="393"/>
      <c r="R614" s="393"/>
      <c r="S614" s="393"/>
      <c r="T614" s="393"/>
      <c r="U614" s="393"/>
      <c r="V614" s="393"/>
      <c r="W614" s="393"/>
      <c r="X614" s="393"/>
      <c r="Y614" s="393"/>
      <c r="Z614" s="393"/>
      <c r="AA614" s="393"/>
      <c r="AB614" s="393"/>
      <c r="AC614" s="393"/>
      <c r="AD614" s="393"/>
      <c r="AE614" s="393"/>
      <c r="AF614" s="393"/>
      <c r="AG614" s="393"/>
      <c r="AH614" s="393"/>
      <c r="AI614" s="393"/>
      <c r="AJ614" s="393"/>
      <c r="AK614" s="393"/>
    </row>
    <row r="615" spans="7:37" customFormat="1" ht="18">
      <c r="G615" s="390"/>
      <c r="M615" s="391"/>
      <c r="N615" s="392"/>
      <c r="O615" s="393"/>
      <c r="P615" s="393"/>
      <c r="Q615" s="393"/>
      <c r="R615" s="393"/>
      <c r="S615" s="393"/>
      <c r="T615" s="393"/>
      <c r="U615" s="393"/>
      <c r="V615" s="393"/>
      <c r="W615" s="393"/>
      <c r="X615" s="393"/>
      <c r="Y615" s="393"/>
      <c r="Z615" s="393"/>
      <c r="AA615" s="393"/>
      <c r="AB615" s="393"/>
      <c r="AC615" s="393"/>
      <c r="AD615" s="393"/>
      <c r="AE615" s="393"/>
      <c r="AF615" s="393"/>
      <c r="AG615" s="393"/>
      <c r="AH615" s="393"/>
      <c r="AI615" s="393"/>
      <c r="AJ615" s="393"/>
      <c r="AK615" s="393"/>
    </row>
    <row r="616" spans="7:37" customFormat="1" ht="18">
      <c r="G616" s="390"/>
      <c r="M616" s="391"/>
      <c r="N616" s="392"/>
      <c r="O616" s="393"/>
      <c r="P616" s="393"/>
      <c r="Q616" s="393"/>
      <c r="R616" s="393"/>
      <c r="S616" s="393"/>
      <c r="T616" s="393"/>
      <c r="U616" s="393"/>
      <c r="V616" s="393"/>
      <c r="W616" s="393"/>
      <c r="X616" s="393"/>
      <c r="Y616" s="393"/>
      <c r="Z616" s="393"/>
      <c r="AA616" s="393"/>
      <c r="AB616" s="393"/>
      <c r="AC616" s="393"/>
      <c r="AD616" s="393"/>
      <c r="AE616" s="393"/>
      <c r="AF616" s="393"/>
      <c r="AG616" s="393"/>
      <c r="AH616" s="393"/>
      <c r="AI616" s="393"/>
      <c r="AJ616" s="393"/>
      <c r="AK616" s="393"/>
    </row>
    <row r="617" spans="7:37" customFormat="1" ht="18">
      <c r="G617" s="390"/>
      <c r="M617" s="391"/>
      <c r="N617" s="392"/>
      <c r="O617" s="393"/>
      <c r="P617" s="393"/>
      <c r="Q617" s="393"/>
      <c r="R617" s="393"/>
      <c r="S617" s="393"/>
      <c r="T617" s="393"/>
      <c r="U617" s="393"/>
      <c r="V617" s="393"/>
      <c r="W617" s="393"/>
      <c r="X617" s="393"/>
      <c r="Y617" s="393"/>
      <c r="Z617" s="393"/>
      <c r="AA617" s="393"/>
      <c r="AB617" s="393"/>
      <c r="AC617" s="393"/>
      <c r="AD617" s="393"/>
      <c r="AE617" s="393"/>
      <c r="AF617" s="393"/>
      <c r="AG617" s="393"/>
      <c r="AH617" s="393"/>
      <c r="AI617" s="393"/>
      <c r="AJ617" s="393"/>
      <c r="AK617" s="393"/>
    </row>
    <row r="618" spans="7:37" customFormat="1" ht="18">
      <c r="G618" s="390"/>
      <c r="M618" s="391"/>
      <c r="N618" s="392"/>
      <c r="O618" s="393"/>
      <c r="P618" s="393"/>
      <c r="Q618" s="393"/>
      <c r="R618" s="393"/>
      <c r="S618" s="393"/>
      <c r="T618" s="393"/>
      <c r="U618" s="393"/>
      <c r="V618" s="393"/>
      <c r="W618" s="393"/>
      <c r="X618" s="393"/>
      <c r="Y618" s="393"/>
      <c r="Z618" s="393"/>
      <c r="AA618" s="393"/>
      <c r="AB618" s="393"/>
      <c r="AC618" s="393"/>
      <c r="AD618" s="393"/>
      <c r="AE618" s="393"/>
      <c r="AF618" s="393"/>
      <c r="AG618" s="393"/>
      <c r="AH618" s="393"/>
      <c r="AI618" s="393"/>
      <c r="AJ618" s="393"/>
      <c r="AK618" s="393"/>
    </row>
    <row r="619" spans="7:37" customFormat="1" ht="18">
      <c r="G619" s="390"/>
      <c r="M619" s="391"/>
      <c r="N619" s="392"/>
      <c r="O619" s="393"/>
      <c r="P619" s="393"/>
      <c r="Q619" s="393"/>
      <c r="R619" s="393"/>
      <c r="S619" s="393"/>
      <c r="T619" s="393"/>
      <c r="U619" s="393"/>
      <c r="V619" s="393"/>
      <c r="W619" s="393"/>
      <c r="X619" s="393"/>
      <c r="Y619" s="393"/>
      <c r="Z619" s="393"/>
      <c r="AA619" s="393"/>
      <c r="AB619" s="393"/>
      <c r="AC619" s="393"/>
      <c r="AD619" s="393"/>
      <c r="AE619" s="393"/>
      <c r="AF619" s="393"/>
      <c r="AG619" s="393"/>
      <c r="AH619" s="393"/>
      <c r="AI619" s="393"/>
      <c r="AJ619" s="393"/>
      <c r="AK619" s="393"/>
    </row>
    <row r="620" spans="7:37" customFormat="1" ht="18">
      <c r="G620" s="390"/>
      <c r="M620" s="391"/>
      <c r="N620" s="392"/>
      <c r="O620" s="393"/>
      <c r="P620" s="393"/>
      <c r="Q620" s="393"/>
      <c r="R620" s="393"/>
      <c r="S620" s="393"/>
      <c r="T620" s="393"/>
      <c r="U620" s="393"/>
      <c r="V620" s="393"/>
      <c r="W620" s="393"/>
      <c r="X620" s="393"/>
      <c r="Y620" s="393"/>
      <c r="Z620" s="393"/>
      <c r="AA620" s="393"/>
      <c r="AB620" s="393"/>
      <c r="AC620" s="393"/>
      <c r="AD620" s="393"/>
      <c r="AE620" s="393"/>
      <c r="AF620" s="393"/>
      <c r="AG620" s="393"/>
      <c r="AH620" s="393"/>
      <c r="AI620" s="393"/>
      <c r="AJ620" s="393"/>
      <c r="AK620" s="393"/>
    </row>
    <row r="621" spans="7:37" customFormat="1" ht="18">
      <c r="G621" s="390"/>
      <c r="M621" s="391"/>
      <c r="N621" s="392"/>
      <c r="O621" s="393"/>
      <c r="P621" s="393"/>
      <c r="Q621" s="393"/>
      <c r="R621" s="393"/>
      <c r="S621" s="393"/>
      <c r="T621" s="393"/>
      <c r="U621" s="393"/>
      <c r="V621" s="393"/>
      <c r="W621" s="393"/>
      <c r="X621" s="393"/>
      <c r="Y621" s="393"/>
      <c r="Z621" s="393"/>
      <c r="AA621" s="393"/>
      <c r="AB621" s="393"/>
      <c r="AC621" s="393"/>
      <c r="AD621" s="393"/>
      <c r="AE621" s="393"/>
      <c r="AF621" s="393"/>
      <c r="AG621" s="393"/>
      <c r="AH621" s="393"/>
      <c r="AI621" s="393"/>
      <c r="AJ621" s="393"/>
      <c r="AK621" s="393"/>
    </row>
    <row r="622" spans="7:37" customFormat="1" ht="18">
      <c r="G622" s="390"/>
      <c r="M622" s="391"/>
      <c r="N622" s="392"/>
      <c r="O622" s="393"/>
      <c r="P622" s="393"/>
      <c r="Q622" s="393"/>
      <c r="R622" s="393"/>
      <c r="S622" s="393"/>
      <c r="T622" s="393"/>
      <c r="U622" s="393"/>
      <c r="V622" s="393"/>
      <c r="W622" s="393"/>
      <c r="X622" s="393"/>
      <c r="Y622" s="393"/>
      <c r="Z622" s="393"/>
      <c r="AA622" s="393"/>
      <c r="AB622" s="393"/>
      <c r="AC622" s="393"/>
      <c r="AD622" s="393"/>
      <c r="AE622" s="393"/>
      <c r="AF622" s="393"/>
      <c r="AG622" s="393"/>
      <c r="AH622" s="393"/>
      <c r="AI622" s="393"/>
      <c r="AJ622" s="393"/>
      <c r="AK622" s="393"/>
    </row>
    <row r="623" spans="7:37" customFormat="1" ht="18">
      <c r="G623" s="390"/>
      <c r="M623" s="391"/>
      <c r="N623" s="392"/>
      <c r="O623" s="393"/>
      <c r="P623" s="393"/>
      <c r="Q623" s="393"/>
      <c r="R623" s="393"/>
      <c r="S623" s="393"/>
      <c r="T623" s="393"/>
      <c r="U623" s="393"/>
      <c r="V623" s="393"/>
      <c r="W623" s="393"/>
      <c r="X623" s="393"/>
      <c r="Y623" s="393"/>
      <c r="Z623" s="393"/>
      <c r="AA623" s="393"/>
      <c r="AB623" s="393"/>
      <c r="AC623" s="393"/>
      <c r="AD623" s="393"/>
      <c r="AE623" s="393"/>
      <c r="AF623" s="393"/>
      <c r="AG623" s="393"/>
      <c r="AH623" s="393"/>
      <c r="AI623" s="393"/>
      <c r="AJ623" s="393"/>
      <c r="AK623" s="393"/>
    </row>
    <row r="624" spans="7:37" customFormat="1" ht="18">
      <c r="G624" s="390"/>
      <c r="M624" s="391"/>
      <c r="N624" s="392"/>
      <c r="O624" s="393"/>
      <c r="P624" s="393"/>
      <c r="Q624" s="393"/>
      <c r="R624" s="393"/>
      <c r="S624" s="393"/>
      <c r="T624" s="393"/>
      <c r="U624" s="393"/>
      <c r="V624" s="393"/>
      <c r="W624" s="393"/>
      <c r="X624" s="393"/>
      <c r="Y624" s="393"/>
      <c r="Z624" s="393"/>
      <c r="AA624" s="393"/>
      <c r="AB624" s="393"/>
      <c r="AC624" s="393"/>
      <c r="AD624" s="393"/>
      <c r="AE624" s="393"/>
      <c r="AF624" s="393"/>
      <c r="AG624" s="393"/>
      <c r="AH624" s="393"/>
      <c r="AI624" s="393"/>
      <c r="AJ624" s="393"/>
      <c r="AK624" s="393"/>
    </row>
    <row r="625" spans="7:37" customFormat="1" ht="18">
      <c r="G625" s="390"/>
      <c r="M625" s="391"/>
      <c r="N625" s="392"/>
      <c r="O625" s="393"/>
      <c r="P625" s="393"/>
      <c r="Q625" s="393"/>
      <c r="R625" s="393"/>
      <c r="S625" s="393"/>
      <c r="T625" s="393"/>
      <c r="U625" s="393"/>
      <c r="V625" s="393"/>
      <c r="W625" s="393"/>
      <c r="X625" s="393"/>
      <c r="Y625" s="393"/>
      <c r="Z625" s="393"/>
      <c r="AA625" s="393"/>
      <c r="AB625" s="393"/>
      <c r="AC625" s="393"/>
      <c r="AD625" s="393"/>
      <c r="AE625" s="393"/>
      <c r="AF625" s="393"/>
      <c r="AG625" s="393"/>
      <c r="AH625" s="393"/>
      <c r="AI625" s="393"/>
      <c r="AJ625" s="393"/>
      <c r="AK625" s="393"/>
    </row>
    <row r="626" spans="7:37" customFormat="1" ht="18">
      <c r="G626" s="390"/>
      <c r="M626" s="391"/>
      <c r="N626" s="392"/>
      <c r="O626" s="393"/>
      <c r="P626" s="393"/>
      <c r="Q626" s="393"/>
      <c r="R626" s="393"/>
      <c r="S626" s="393"/>
      <c r="T626" s="393"/>
      <c r="U626" s="393"/>
      <c r="V626" s="393"/>
      <c r="W626" s="393"/>
      <c r="X626" s="393"/>
      <c r="Y626" s="393"/>
      <c r="Z626" s="393"/>
      <c r="AA626" s="393"/>
      <c r="AB626" s="393"/>
      <c r="AC626" s="393"/>
      <c r="AD626" s="393"/>
      <c r="AE626" s="393"/>
      <c r="AF626" s="393"/>
      <c r="AG626" s="393"/>
      <c r="AH626" s="393"/>
      <c r="AI626" s="393"/>
      <c r="AJ626" s="393"/>
      <c r="AK626" s="393"/>
    </row>
    <row r="627" spans="7:37" customFormat="1" ht="18">
      <c r="G627" s="390"/>
      <c r="M627" s="391"/>
      <c r="N627" s="392"/>
      <c r="O627" s="393"/>
      <c r="P627" s="393"/>
      <c r="Q627" s="393"/>
      <c r="R627" s="393"/>
      <c r="S627" s="393"/>
      <c r="T627" s="393"/>
      <c r="U627" s="393"/>
      <c r="V627" s="393"/>
      <c r="W627" s="393"/>
      <c r="X627" s="393"/>
      <c r="Y627" s="393"/>
      <c r="Z627" s="393"/>
      <c r="AA627" s="393"/>
      <c r="AB627" s="393"/>
      <c r="AC627" s="393"/>
      <c r="AD627" s="393"/>
      <c r="AE627" s="393"/>
      <c r="AF627" s="393"/>
      <c r="AG627" s="393"/>
      <c r="AH627" s="393"/>
      <c r="AI627" s="393"/>
      <c r="AJ627" s="393"/>
      <c r="AK627" s="393"/>
    </row>
    <row r="628" spans="7:37" customFormat="1" ht="18">
      <c r="G628" s="390"/>
      <c r="M628" s="391"/>
      <c r="N628" s="392"/>
      <c r="O628" s="393"/>
      <c r="P628" s="393"/>
      <c r="Q628" s="393"/>
      <c r="R628" s="393"/>
      <c r="S628" s="393"/>
      <c r="T628" s="393"/>
      <c r="U628" s="393"/>
      <c r="V628" s="393"/>
      <c r="W628" s="393"/>
      <c r="X628" s="393"/>
      <c r="Y628" s="393"/>
      <c r="Z628" s="393"/>
      <c r="AA628" s="393"/>
      <c r="AB628" s="393"/>
      <c r="AC628" s="393"/>
      <c r="AD628" s="393"/>
      <c r="AE628" s="393"/>
      <c r="AF628" s="393"/>
      <c r="AG628" s="393"/>
      <c r="AH628" s="393"/>
      <c r="AI628" s="393"/>
      <c r="AJ628" s="393"/>
      <c r="AK628" s="393"/>
    </row>
    <row r="629" spans="7:37" customFormat="1" ht="18">
      <c r="G629" s="390"/>
      <c r="M629" s="391"/>
      <c r="N629" s="392"/>
      <c r="O629" s="393"/>
      <c r="P629" s="393"/>
      <c r="Q629" s="393"/>
      <c r="R629" s="393"/>
      <c r="S629" s="393"/>
      <c r="T629" s="393"/>
      <c r="U629" s="393"/>
      <c r="V629" s="393"/>
      <c r="W629" s="393"/>
      <c r="X629" s="393"/>
      <c r="Y629" s="393"/>
      <c r="Z629" s="393"/>
      <c r="AA629" s="393"/>
      <c r="AB629" s="393"/>
      <c r="AC629" s="393"/>
      <c r="AD629" s="393"/>
      <c r="AE629" s="393"/>
      <c r="AF629" s="393"/>
      <c r="AG629" s="393"/>
      <c r="AH629" s="393"/>
      <c r="AI629" s="393"/>
      <c r="AJ629" s="393"/>
      <c r="AK629" s="393"/>
    </row>
    <row r="630" spans="7:37" customFormat="1" ht="18">
      <c r="G630" s="390"/>
      <c r="M630" s="391"/>
      <c r="N630" s="392"/>
      <c r="O630" s="393"/>
      <c r="P630" s="393"/>
      <c r="Q630" s="393"/>
      <c r="R630" s="393"/>
      <c r="S630" s="393"/>
      <c r="T630" s="393"/>
      <c r="U630" s="393"/>
      <c r="V630" s="393"/>
      <c r="W630" s="393"/>
      <c r="X630" s="393"/>
      <c r="Y630" s="393"/>
      <c r="Z630" s="393"/>
      <c r="AA630" s="393"/>
      <c r="AB630" s="393"/>
      <c r="AC630" s="393"/>
      <c r="AD630" s="393"/>
      <c r="AE630" s="393"/>
      <c r="AF630" s="393"/>
      <c r="AG630" s="393"/>
      <c r="AH630" s="393"/>
      <c r="AI630" s="393"/>
      <c r="AJ630" s="393"/>
      <c r="AK630" s="393"/>
    </row>
    <row r="631" spans="7:37" customFormat="1" ht="18">
      <c r="G631" s="390"/>
      <c r="M631" s="391"/>
      <c r="N631" s="392"/>
      <c r="O631" s="393"/>
      <c r="P631" s="393"/>
      <c r="Q631" s="393"/>
      <c r="R631" s="393"/>
      <c r="S631" s="393"/>
      <c r="T631" s="393"/>
      <c r="U631" s="393"/>
      <c r="V631" s="393"/>
      <c r="W631" s="393"/>
      <c r="X631" s="393"/>
      <c r="Y631" s="393"/>
      <c r="Z631" s="393"/>
      <c r="AA631" s="393"/>
      <c r="AB631" s="393"/>
      <c r="AC631" s="393"/>
      <c r="AD631" s="393"/>
      <c r="AE631" s="393"/>
      <c r="AF631" s="393"/>
      <c r="AG631" s="393"/>
      <c r="AH631" s="393"/>
      <c r="AI631" s="393"/>
      <c r="AJ631" s="393"/>
      <c r="AK631" s="393"/>
    </row>
    <row r="632" spans="7:37" customFormat="1" ht="18">
      <c r="G632" s="390"/>
      <c r="M632" s="391"/>
      <c r="N632" s="392"/>
      <c r="O632" s="393"/>
      <c r="P632" s="393"/>
      <c r="Q632" s="393"/>
      <c r="R632" s="393"/>
      <c r="S632" s="393"/>
      <c r="T632" s="393"/>
      <c r="U632" s="393"/>
      <c r="V632" s="393"/>
      <c r="W632" s="393"/>
      <c r="X632" s="393"/>
      <c r="Y632" s="393"/>
      <c r="Z632" s="393"/>
      <c r="AA632" s="393"/>
      <c r="AB632" s="393"/>
      <c r="AC632" s="393"/>
      <c r="AD632" s="393"/>
      <c r="AE632" s="393"/>
      <c r="AF632" s="393"/>
      <c r="AG632" s="393"/>
      <c r="AH632" s="393"/>
      <c r="AI632" s="393"/>
      <c r="AJ632" s="393"/>
      <c r="AK632" s="393"/>
    </row>
    <row r="633" spans="7:37" customFormat="1" ht="18">
      <c r="G633" s="390"/>
      <c r="M633" s="391"/>
      <c r="N633" s="392"/>
      <c r="O633" s="393"/>
      <c r="P633" s="393"/>
      <c r="Q633" s="393"/>
      <c r="R633" s="393"/>
      <c r="S633" s="393"/>
      <c r="T633" s="393"/>
      <c r="U633" s="393"/>
      <c r="V633" s="393"/>
      <c r="W633" s="393"/>
      <c r="X633" s="393"/>
      <c r="Y633" s="393"/>
      <c r="Z633" s="393"/>
      <c r="AA633" s="393"/>
      <c r="AB633" s="393"/>
      <c r="AC633" s="393"/>
      <c r="AD633" s="393"/>
      <c r="AE633" s="393"/>
      <c r="AF633" s="393"/>
      <c r="AG633" s="393"/>
      <c r="AH633" s="393"/>
      <c r="AI633" s="393"/>
      <c r="AJ633" s="393"/>
      <c r="AK633" s="393"/>
    </row>
    <row r="634" spans="7:37" customFormat="1" ht="18">
      <c r="G634" s="390"/>
      <c r="M634" s="391"/>
      <c r="N634" s="392"/>
      <c r="O634" s="393"/>
      <c r="P634" s="393"/>
      <c r="Q634" s="393"/>
      <c r="R634" s="393"/>
      <c r="S634" s="393"/>
      <c r="T634" s="393"/>
      <c r="U634" s="393"/>
      <c r="V634" s="393"/>
      <c r="W634" s="393"/>
      <c r="X634" s="393"/>
      <c r="Y634" s="393"/>
      <c r="Z634" s="393"/>
      <c r="AA634" s="393"/>
      <c r="AB634" s="393"/>
      <c r="AC634" s="393"/>
      <c r="AD634" s="393"/>
      <c r="AE634" s="393"/>
      <c r="AF634" s="393"/>
      <c r="AG634" s="393"/>
      <c r="AH634" s="393"/>
      <c r="AI634" s="393"/>
      <c r="AJ634" s="393"/>
      <c r="AK634" s="393"/>
    </row>
    <row r="635" spans="7:37" customFormat="1" ht="18">
      <c r="G635" s="390"/>
      <c r="M635" s="391"/>
      <c r="N635" s="392"/>
      <c r="O635" s="393"/>
      <c r="P635" s="393"/>
      <c r="Q635" s="393"/>
      <c r="R635" s="393"/>
      <c r="S635" s="393"/>
      <c r="T635" s="393"/>
      <c r="U635" s="393"/>
      <c r="V635" s="393"/>
      <c r="W635" s="393"/>
      <c r="X635" s="393"/>
      <c r="Y635" s="393"/>
      <c r="Z635" s="393"/>
      <c r="AA635" s="393"/>
      <c r="AB635" s="393"/>
      <c r="AC635" s="393"/>
      <c r="AD635" s="393"/>
      <c r="AE635" s="393"/>
      <c r="AF635" s="393"/>
      <c r="AG635" s="393"/>
      <c r="AH635" s="393"/>
      <c r="AI635" s="393"/>
      <c r="AJ635" s="393"/>
      <c r="AK635" s="393"/>
    </row>
    <row r="636" spans="7:37" customFormat="1" ht="18">
      <c r="G636" s="390"/>
      <c r="M636" s="391"/>
      <c r="N636" s="392"/>
      <c r="O636" s="393"/>
      <c r="P636" s="393"/>
      <c r="Q636" s="393"/>
      <c r="R636" s="393"/>
      <c r="S636" s="393"/>
      <c r="T636" s="393"/>
      <c r="U636" s="393"/>
      <c r="V636" s="393"/>
      <c r="W636" s="393"/>
      <c r="X636" s="393"/>
      <c r="Y636" s="393"/>
      <c r="Z636" s="393"/>
      <c r="AA636" s="393"/>
      <c r="AB636" s="393"/>
      <c r="AC636" s="393"/>
      <c r="AD636" s="393"/>
      <c r="AE636" s="393"/>
      <c r="AF636" s="393"/>
      <c r="AG636" s="393"/>
      <c r="AH636" s="393"/>
      <c r="AI636" s="393"/>
      <c r="AJ636" s="393"/>
      <c r="AK636" s="393"/>
    </row>
    <row r="637" spans="7:37" customFormat="1" ht="18">
      <c r="G637" s="390"/>
      <c r="M637" s="391"/>
      <c r="N637" s="392"/>
      <c r="O637" s="393"/>
      <c r="P637" s="393"/>
      <c r="Q637" s="393"/>
      <c r="R637" s="393"/>
      <c r="S637" s="393"/>
      <c r="T637" s="393"/>
      <c r="U637" s="393"/>
      <c r="V637" s="393"/>
      <c r="W637" s="393"/>
      <c r="X637" s="393"/>
      <c r="Y637" s="393"/>
      <c r="Z637" s="393"/>
      <c r="AA637" s="393"/>
      <c r="AB637" s="393"/>
      <c r="AC637" s="393"/>
      <c r="AD637" s="393"/>
      <c r="AE637" s="393"/>
      <c r="AF637" s="393"/>
      <c r="AG637" s="393"/>
      <c r="AH637" s="393"/>
      <c r="AI637" s="393"/>
      <c r="AJ637" s="393"/>
      <c r="AK637" s="393"/>
    </row>
    <row r="638" spans="7:37" customFormat="1" ht="18">
      <c r="G638" s="390"/>
      <c r="M638" s="391"/>
      <c r="N638" s="392"/>
      <c r="O638" s="393"/>
      <c r="P638" s="393"/>
      <c r="Q638" s="393"/>
      <c r="R638" s="393"/>
      <c r="S638" s="393"/>
      <c r="T638" s="393"/>
      <c r="U638" s="393"/>
      <c r="V638" s="393"/>
      <c r="W638" s="393"/>
      <c r="X638" s="393"/>
      <c r="Y638" s="393"/>
      <c r="Z638" s="393"/>
      <c r="AA638" s="393"/>
      <c r="AB638" s="393"/>
      <c r="AC638" s="393"/>
      <c r="AD638" s="393"/>
      <c r="AE638" s="393"/>
      <c r="AF638" s="393"/>
      <c r="AG638" s="393"/>
      <c r="AH638" s="393"/>
      <c r="AI638" s="393"/>
      <c r="AJ638" s="393"/>
      <c r="AK638" s="393"/>
    </row>
    <row r="639" spans="7:37" customFormat="1" ht="18">
      <c r="G639" s="390"/>
      <c r="M639" s="391"/>
      <c r="N639" s="392"/>
      <c r="O639" s="393"/>
      <c r="P639" s="393"/>
      <c r="Q639" s="393"/>
      <c r="R639" s="393"/>
      <c r="S639" s="393"/>
      <c r="T639" s="393"/>
      <c r="U639" s="393"/>
      <c r="V639" s="393"/>
      <c r="W639" s="393"/>
      <c r="X639" s="393"/>
      <c r="Y639" s="393"/>
      <c r="Z639" s="393"/>
      <c r="AA639" s="393"/>
      <c r="AB639" s="393"/>
      <c r="AC639" s="393"/>
      <c r="AD639" s="393"/>
      <c r="AE639" s="393"/>
      <c r="AF639" s="393"/>
      <c r="AG639" s="393"/>
      <c r="AH639" s="393"/>
      <c r="AI639" s="393"/>
      <c r="AJ639" s="393"/>
      <c r="AK639" s="393"/>
    </row>
    <row r="640" spans="7:37" customFormat="1" ht="18">
      <c r="G640" s="390"/>
      <c r="M640" s="391"/>
      <c r="N640" s="392"/>
      <c r="O640" s="393"/>
      <c r="P640" s="393"/>
      <c r="Q640" s="393"/>
      <c r="R640" s="393"/>
      <c r="S640" s="393"/>
      <c r="T640" s="393"/>
      <c r="U640" s="393"/>
      <c r="V640" s="393"/>
      <c r="W640" s="393"/>
      <c r="X640" s="393"/>
      <c r="Y640" s="393"/>
      <c r="Z640" s="393"/>
      <c r="AA640" s="393"/>
      <c r="AB640" s="393"/>
      <c r="AC640" s="393"/>
      <c r="AD640" s="393"/>
      <c r="AE640" s="393"/>
      <c r="AF640" s="393"/>
      <c r="AG640" s="393"/>
      <c r="AH640" s="393"/>
      <c r="AI640" s="393"/>
      <c r="AJ640" s="393"/>
      <c r="AK640" s="393"/>
    </row>
    <row r="641" spans="7:37" customFormat="1" ht="18">
      <c r="G641" s="390"/>
      <c r="M641" s="391"/>
      <c r="N641" s="392"/>
      <c r="O641" s="393"/>
      <c r="P641" s="393"/>
      <c r="Q641" s="393"/>
      <c r="R641" s="393"/>
      <c r="S641" s="393"/>
      <c r="T641" s="393"/>
      <c r="U641" s="393"/>
      <c r="V641" s="393"/>
      <c r="W641" s="393"/>
      <c r="X641" s="393"/>
      <c r="Y641" s="393"/>
      <c r="Z641" s="393"/>
      <c r="AA641" s="393"/>
      <c r="AB641" s="393"/>
      <c r="AC641" s="393"/>
      <c r="AD641" s="393"/>
      <c r="AE641" s="393"/>
      <c r="AF641" s="393"/>
      <c r="AG641" s="393"/>
      <c r="AH641" s="393"/>
      <c r="AI641" s="393"/>
      <c r="AJ641" s="393"/>
      <c r="AK641" s="393"/>
    </row>
    <row r="642" spans="7:37" customFormat="1" ht="18">
      <c r="G642" s="390"/>
      <c r="M642" s="391"/>
      <c r="N642" s="392"/>
      <c r="O642" s="393"/>
      <c r="P642" s="393"/>
      <c r="Q642" s="393"/>
      <c r="R642" s="393"/>
      <c r="S642" s="393"/>
      <c r="T642" s="393"/>
      <c r="U642" s="393"/>
      <c r="V642" s="393"/>
      <c r="W642" s="393"/>
      <c r="X642" s="393"/>
      <c r="Y642" s="393"/>
      <c r="Z642" s="393"/>
      <c r="AA642" s="393"/>
      <c r="AB642" s="393"/>
      <c r="AC642" s="393"/>
      <c r="AD642" s="393"/>
      <c r="AE642" s="393"/>
      <c r="AF642" s="393"/>
      <c r="AG642" s="393"/>
      <c r="AH642" s="393"/>
      <c r="AI642" s="393"/>
      <c r="AJ642" s="393"/>
      <c r="AK642" s="393"/>
    </row>
    <row r="643" spans="7:37" customFormat="1" ht="18">
      <c r="G643" s="390"/>
      <c r="M643" s="391"/>
      <c r="N643" s="392"/>
      <c r="O643" s="393"/>
      <c r="P643" s="393"/>
      <c r="Q643" s="393"/>
      <c r="R643" s="393"/>
      <c r="S643" s="393"/>
      <c r="T643" s="393"/>
      <c r="U643" s="393"/>
      <c r="V643" s="393"/>
      <c r="W643" s="393"/>
      <c r="X643" s="393"/>
      <c r="Y643" s="393"/>
      <c r="Z643" s="393"/>
      <c r="AA643" s="393"/>
      <c r="AB643" s="393"/>
      <c r="AC643" s="393"/>
      <c r="AD643" s="393"/>
      <c r="AE643" s="393"/>
      <c r="AF643" s="393"/>
      <c r="AG643" s="393"/>
      <c r="AH643" s="393"/>
      <c r="AI643" s="393"/>
      <c r="AJ643" s="393"/>
      <c r="AK643" s="393"/>
    </row>
    <row r="644" spans="7:37" customFormat="1" ht="18">
      <c r="G644" s="390"/>
      <c r="M644" s="391"/>
      <c r="N644" s="392"/>
      <c r="O644" s="393"/>
      <c r="P644" s="393"/>
      <c r="Q644" s="393"/>
      <c r="R644" s="393"/>
      <c r="S644" s="393"/>
      <c r="T644" s="393"/>
      <c r="U644" s="393"/>
      <c r="V644" s="393"/>
      <c r="W644" s="393"/>
      <c r="X644" s="393"/>
      <c r="Y644" s="393"/>
      <c r="Z644" s="393"/>
      <c r="AA644" s="393"/>
      <c r="AB644" s="393"/>
      <c r="AC644" s="393"/>
      <c r="AD644" s="393"/>
      <c r="AE644" s="393"/>
      <c r="AF644" s="393"/>
      <c r="AG644" s="393"/>
      <c r="AH644" s="393"/>
      <c r="AI644" s="393"/>
      <c r="AJ644" s="393"/>
      <c r="AK644" s="393"/>
    </row>
    <row r="645" spans="7:37" customFormat="1" ht="18">
      <c r="G645" s="390"/>
      <c r="M645" s="391"/>
      <c r="N645" s="392"/>
      <c r="O645" s="393"/>
      <c r="P645" s="393"/>
      <c r="Q645" s="393"/>
      <c r="R645" s="393"/>
      <c r="S645" s="393"/>
      <c r="T645" s="393"/>
      <c r="U645" s="393"/>
      <c r="V645" s="393"/>
      <c r="W645" s="393"/>
      <c r="X645" s="393"/>
      <c r="Y645" s="393"/>
      <c r="Z645" s="393"/>
      <c r="AA645" s="393"/>
      <c r="AB645" s="393"/>
      <c r="AC645" s="393"/>
      <c r="AD645" s="393"/>
      <c r="AE645" s="393"/>
      <c r="AF645" s="393"/>
      <c r="AG645" s="393"/>
      <c r="AH645" s="393"/>
      <c r="AI645" s="393"/>
      <c r="AJ645" s="393"/>
      <c r="AK645" s="393"/>
    </row>
    <row r="646" spans="7:37" customFormat="1" ht="18">
      <c r="G646" s="390"/>
      <c r="M646" s="391"/>
      <c r="N646" s="392"/>
      <c r="O646" s="393"/>
      <c r="P646" s="393"/>
      <c r="Q646" s="393"/>
      <c r="R646" s="393"/>
      <c r="S646" s="393"/>
      <c r="T646" s="393"/>
      <c r="U646" s="393"/>
      <c r="V646" s="393"/>
      <c r="W646" s="393"/>
      <c r="X646" s="393"/>
      <c r="Y646" s="393"/>
      <c r="Z646" s="393"/>
      <c r="AA646" s="393"/>
      <c r="AB646" s="393"/>
      <c r="AC646" s="393"/>
      <c r="AD646" s="393"/>
      <c r="AE646" s="393"/>
      <c r="AF646" s="393"/>
      <c r="AG646" s="393"/>
      <c r="AH646" s="393"/>
      <c r="AI646" s="393"/>
      <c r="AJ646" s="393"/>
      <c r="AK646" s="393"/>
    </row>
    <row r="647" spans="7:37" customFormat="1" ht="18">
      <c r="G647" s="390"/>
      <c r="M647" s="391"/>
      <c r="N647" s="392"/>
      <c r="O647" s="393"/>
      <c r="P647" s="393"/>
      <c r="Q647" s="393"/>
      <c r="R647" s="393"/>
      <c r="S647" s="393"/>
      <c r="T647" s="393"/>
      <c r="U647" s="393"/>
      <c r="V647" s="393"/>
      <c r="W647" s="393"/>
      <c r="X647" s="393"/>
      <c r="Y647" s="393"/>
      <c r="Z647" s="393"/>
      <c r="AA647" s="393"/>
      <c r="AB647" s="393"/>
      <c r="AC647" s="393"/>
      <c r="AD647" s="393"/>
      <c r="AE647" s="393"/>
      <c r="AF647" s="393"/>
      <c r="AG647" s="393"/>
      <c r="AH647" s="393"/>
      <c r="AI647" s="393"/>
      <c r="AJ647" s="393"/>
      <c r="AK647" s="393"/>
    </row>
    <row r="648" spans="7:37" customFormat="1" ht="18">
      <c r="G648" s="390"/>
      <c r="M648" s="391"/>
      <c r="N648" s="392"/>
      <c r="O648" s="393"/>
      <c r="P648" s="393"/>
      <c r="Q648" s="393"/>
      <c r="R648" s="393"/>
      <c r="S648" s="393"/>
      <c r="T648" s="393"/>
      <c r="U648" s="393"/>
      <c r="V648" s="393"/>
      <c r="W648" s="393"/>
      <c r="X648" s="393"/>
      <c r="Y648" s="393"/>
      <c r="Z648" s="393"/>
      <c r="AA648" s="393"/>
      <c r="AB648" s="393"/>
      <c r="AC648" s="393"/>
      <c r="AD648" s="393"/>
      <c r="AE648" s="393"/>
      <c r="AF648" s="393"/>
      <c r="AG648" s="393"/>
      <c r="AH648" s="393"/>
      <c r="AI648" s="393"/>
      <c r="AJ648" s="393"/>
      <c r="AK648" s="393"/>
    </row>
    <row r="649" spans="7:37" customFormat="1" ht="18">
      <c r="G649" s="390"/>
      <c r="M649" s="391"/>
      <c r="N649" s="392"/>
      <c r="O649" s="393"/>
      <c r="P649" s="393"/>
      <c r="Q649" s="393"/>
      <c r="R649" s="393"/>
      <c r="S649" s="393"/>
      <c r="T649" s="393"/>
      <c r="U649" s="393"/>
      <c r="V649" s="393"/>
      <c r="W649" s="393"/>
      <c r="X649" s="393"/>
      <c r="Y649" s="393"/>
      <c r="Z649" s="393"/>
      <c r="AA649" s="393"/>
      <c r="AB649" s="393"/>
      <c r="AC649" s="393"/>
      <c r="AD649" s="393"/>
      <c r="AE649" s="393"/>
      <c r="AF649" s="393"/>
      <c r="AG649" s="393"/>
      <c r="AH649" s="393"/>
      <c r="AI649" s="393"/>
      <c r="AJ649" s="393"/>
      <c r="AK649" s="393"/>
    </row>
    <row r="650" spans="7:37" customFormat="1" ht="18">
      <c r="G650" s="390"/>
      <c r="M650" s="391"/>
      <c r="N650" s="392"/>
      <c r="O650" s="393"/>
      <c r="P650" s="393"/>
      <c r="Q650" s="393"/>
      <c r="R650" s="393"/>
      <c r="S650" s="393"/>
      <c r="T650" s="393"/>
      <c r="U650" s="393"/>
      <c r="V650" s="393"/>
      <c r="W650" s="393"/>
      <c r="X650" s="393"/>
      <c r="Y650" s="393"/>
      <c r="Z650" s="393"/>
      <c r="AA650" s="393"/>
      <c r="AB650" s="393"/>
      <c r="AC650" s="393"/>
      <c r="AD650" s="393"/>
      <c r="AE650" s="393"/>
      <c r="AF650" s="393"/>
      <c r="AG650" s="393"/>
      <c r="AH650" s="393"/>
      <c r="AI650" s="393"/>
      <c r="AJ650" s="393"/>
      <c r="AK650" s="393"/>
    </row>
    <row r="651" spans="7:37" customFormat="1" ht="18">
      <c r="G651" s="390"/>
      <c r="M651" s="391"/>
      <c r="N651" s="392"/>
      <c r="O651" s="393"/>
      <c r="P651" s="393"/>
      <c r="Q651" s="393"/>
      <c r="R651" s="393"/>
      <c r="S651" s="393"/>
      <c r="T651" s="393"/>
      <c r="U651" s="393"/>
      <c r="V651" s="393"/>
      <c r="W651" s="393"/>
      <c r="X651" s="393"/>
      <c r="Y651" s="393"/>
      <c r="Z651" s="393"/>
      <c r="AA651" s="393"/>
      <c r="AB651" s="393"/>
      <c r="AC651" s="393"/>
      <c r="AD651" s="393"/>
      <c r="AE651" s="393"/>
      <c r="AF651" s="393"/>
      <c r="AG651" s="393"/>
      <c r="AH651" s="393"/>
      <c r="AI651" s="393"/>
      <c r="AJ651" s="393"/>
      <c r="AK651" s="393"/>
    </row>
    <row r="652" spans="7:37" customFormat="1" ht="18">
      <c r="G652" s="390"/>
      <c r="M652" s="391"/>
      <c r="N652" s="392"/>
      <c r="O652" s="393"/>
      <c r="P652" s="393"/>
      <c r="Q652" s="393"/>
      <c r="R652" s="393"/>
      <c r="S652" s="393"/>
      <c r="T652" s="393"/>
      <c r="U652" s="393"/>
      <c r="V652" s="393"/>
      <c r="W652" s="393"/>
      <c r="X652" s="393"/>
      <c r="Y652" s="393"/>
      <c r="Z652" s="393"/>
      <c r="AA652" s="393"/>
      <c r="AB652" s="393"/>
      <c r="AC652" s="393"/>
      <c r="AD652" s="393"/>
      <c r="AE652" s="393"/>
      <c r="AF652" s="393"/>
      <c r="AG652" s="393"/>
      <c r="AH652" s="393"/>
      <c r="AI652" s="393"/>
      <c r="AJ652" s="393"/>
      <c r="AK652" s="393"/>
    </row>
    <row r="653" spans="7:37" customFormat="1" ht="18">
      <c r="G653" s="390"/>
      <c r="M653" s="391"/>
      <c r="N653" s="392"/>
      <c r="O653" s="393"/>
      <c r="P653" s="393"/>
      <c r="Q653" s="393"/>
      <c r="R653" s="393"/>
      <c r="S653" s="393"/>
      <c r="T653" s="393"/>
      <c r="U653" s="393"/>
      <c r="V653" s="393"/>
      <c r="W653" s="393"/>
      <c r="X653" s="393"/>
      <c r="Y653" s="393"/>
      <c r="Z653" s="393"/>
      <c r="AA653" s="393"/>
      <c r="AB653" s="393"/>
      <c r="AC653" s="393"/>
      <c r="AD653" s="393"/>
      <c r="AE653" s="393"/>
      <c r="AF653" s="393"/>
      <c r="AG653" s="393"/>
      <c r="AH653" s="393"/>
      <c r="AI653" s="393"/>
      <c r="AJ653" s="393"/>
      <c r="AK653" s="393"/>
    </row>
    <row r="654" spans="7:37" customFormat="1" ht="18">
      <c r="G654" s="390"/>
      <c r="M654" s="391"/>
      <c r="N654" s="392"/>
      <c r="O654" s="393"/>
      <c r="P654" s="393"/>
      <c r="Q654" s="393"/>
      <c r="R654" s="393"/>
      <c r="S654" s="393"/>
      <c r="T654" s="393"/>
      <c r="U654" s="393"/>
      <c r="V654" s="393"/>
      <c r="W654" s="393"/>
      <c r="X654" s="393"/>
      <c r="Y654" s="393"/>
      <c r="Z654" s="393"/>
      <c r="AA654" s="393"/>
      <c r="AB654" s="393"/>
      <c r="AC654" s="393"/>
      <c r="AD654" s="393"/>
      <c r="AE654" s="393"/>
      <c r="AF654" s="393"/>
      <c r="AG654" s="393"/>
      <c r="AH654" s="393"/>
      <c r="AI654" s="393"/>
      <c r="AJ654" s="393"/>
      <c r="AK654" s="393"/>
    </row>
    <row r="655" spans="7:37" customFormat="1" ht="18">
      <c r="G655" s="390"/>
      <c r="M655" s="391"/>
      <c r="N655" s="392"/>
      <c r="O655" s="393"/>
      <c r="P655" s="393"/>
      <c r="Q655" s="393"/>
      <c r="R655" s="393"/>
      <c r="S655" s="393"/>
      <c r="T655" s="393"/>
      <c r="U655" s="393"/>
      <c r="V655" s="393"/>
      <c r="W655" s="393"/>
      <c r="X655" s="393"/>
      <c r="Y655" s="393"/>
      <c r="Z655" s="393"/>
      <c r="AA655" s="393"/>
      <c r="AB655" s="393"/>
      <c r="AC655" s="393"/>
      <c r="AD655" s="393"/>
      <c r="AE655" s="393"/>
      <c r="AF655" s="393"/>
      <c r="AG655" s="393"/>
      <c r="AH655" s="393"/>
      <c r="AI655" s="393"/>
      <c r="AJ655" s="393"/>
      <c r="AK655" s="393"/>
    </row>
    <row r="656" spans="7:37" customFormat="1" ht="18">
      <c r="G656" s="390"/>
      <c r="M656" s="391"/>
      <c r="N656" s="392"/>
      <c r="O656" s="393"/>
      <c r="P656" s="393"/>
      <c r="Q656" s="393"/>
      <c r="R656" s="393"/>
      <c r="S656" s="393"/>
      <c r="T656" s="393"/>
      <c r="U656" s="393"/>
      <c r="V656" s="393"/>
      <c r="W656" s="393"/>
      <c r="X656" s="393"/>
      <c r="Y656" s="393"/>
      <c r="Z656" s="393"/>
      <c r="AA656" s="393"/>
      <c r="AB656" s="393"/>
      <c r="AC656" s="393"/>
      <c r="AD656" s="393"/>
      <c r="AE656" s="393"/>
      <c r="AF656" s="393"/>
      <c r="AG656" s="393"/>
      <c r="AH656" s="393"/>
      <c r="AI656" s="393"/>
      <c r="AJ656" s="393"/>
      <c r="AK656" s="393"/>
    </row>
    <row r="657" spans="7:37" customFormat="1" ht="18">
      <c r="G657" s="390"/>
      <c r="M657" s="391"/>
      <c r="N657" s="392"/>
      <c r="O657" s="393"/>
      <c r="P657" s="393"/>
      <c r="Q657" s="393"/>
      <c r="R657" s="393"/>
      <c r="S657" s="393"/>
      <c r="T657" s="393"/>
      <c r="U657" s="393"/>
      <c r="V657" s="393"/>
      <c r="W657" s="393"/>
      <c r="X657" s="393"/>
      <c r="Y657" s="393"/>
      <c r="Z657" s="393"/>
      <c r="AA657" s="393"/>
      <c r="AB657" s="393"/>
      <c r="AC657" s="393"/>
      <c r="AD657" s="393"/>
      <c r="AE657" s="393"/>
      <c r="AF657" s="393"/>
      <c r="AG657" s="393"/>
      <c r="AH657" s="393"/>
      <c r="AI657" s="393"/>
      <c r="AJ657" s="393"/>
      <c r="AK657" s="393"/>
    </row>
    <row r="658" spans="7:37" customFormat="1" ht="18">
      <c r="G658" s="390"/>
      <c r="M658" s="391"/>
      <c r="N658" s="392"/>
      <c r="O658" s="393"/>
      <c r="P658" s="393"/>
      <c r="Q658" s="393"/>
      <c r="R658" s="393"/>
      <c r="S658" s="393"/>
      <c r="T658" s="393"/>
      <c r="U658" s="393"/>
      <c r="V658" s="393"/>
      <c r="W658" s="393"/>
      <c r="X658" s="393"/>
      <c r="Y658" s="393"/>
      <c r="Z658" s="393"/>
      <c r="AA658" s="393"/>
      <c r="AB658" s="393"/>
      <c r="AC658" s="393"/>
      <c r="AD658" s="393"/>
      <c r="AE658" s="393"/>
      <c r="AF658" s="393"/>
      <c r="AG658" s="393"/>
      <c r="AH658" s="393"/>
      <c r="AI658" s="393"/>
      <c r="AJ658" s="393"/>
      <c r="AK658" s="393"/>
    </row>
    <row r="659" spans="7:37" customFormat="1" ht="18">
      <c r="G659" s="390"/>
      <c r="M659" s="391"/>
      <c r="N659" s="392"/>
      <c r="O659" s="393"/>
      <c r="P659" s="393"/>
      <c r="Q659" s="393"/>
      <c r="R659" s="393"/>
      <c r="S659" s="393"/>
      <c r="T659" s="393"/>
      <c r="U659" s="393"/>
      <c r="V659" s="393"/>
      <c r="W659" s="393"/>
      <c r="X659" s="393"/>
      <c r="Y659" s="393"/>
      <c r="Z659" s="393"/>
      <c r="AA659" s="393"/>
      <c r="AB659" s="393"/>
      <c r="AC659" s="393"/>
      <c r="AD659" s="393"/>
      <c r="AE659" s="393"/>
      <c r="AF659" s="393"/>
      <c r="AG659" s="393"/>
      <c r="AH659" s="393"/>
      <c r="AI659" s="393"/>
      <c r="AJ659" s="393"/>
      <c r="AK659" s="393"/>
    </row>
    <row r="660" spans="7:37" customFormat="1" ht="18">
      <c r="G660" s="390"/>
      <c r="M660" s="391"/>
      <c r="N660" s="392"/>
      <c r="O660" s="393"/>
      <c r="P660" s="393"/>
      <c r="Q660" s="393"/>
      <c r="R660" s="393"/>
      <c r="S660" s="393"/>
      <c r="T660" s="393"/>
      <c r="U660" s="393"/>
      <c r="V660" s="393"/>
      <c r="W660" s="393"/>
      <c r="X660" s="393"/>
      <c r="Y660" s="393"/>
      <c r="Z660" s="393"/>
      <c r="AA660" s="393"/>
      <c r="AB660" s="393"/>
      <c r="AC660" s="393"/>
      <c r="AD660" s="393"/>
      <c r="AE660" s="393"/>
      <c r="AF660" s="393"/>
      <c r="AG660" s="393"/>
      <c r="AH660" s="393"/>
      <c r="AI660" s="393"/>
      <c r="AJ660" s="393"/>
      <c r="AK660" s="393"/>
    </row>
    <row r="661" spans="7:37" customFormat="1" ht="18">
      <c r="G661" s="390"/>
      <c r="M661" s="391"/>
      <c r="N661" s="392"/>
      <c r="O661" s="393"/>
      <c r="P661" s="393"/>
      <c r="Q661" s="393"/>
      <c r="R661" s="393"/>
      <c r="S661" s="393"/>
      <c r="T661" s="393"/>
      <c r="U661" s="393"/>
      <c r="V661" s="393"/>
      <c r="W661" s="393"/>
      <c r="X661" s="393"/>
      <c r="Y661" s="393"/>
      <c r="Z661" s="393"/>
      <c r="AA661" s="393"/>
      <c r="AB661" s="393"/>
      <c r="AC661" s="393"/>
      <c r="AD661" s="393"/>
      <c r="AE661" s="393"/>
      <c r="AF661" s="393"/>
      <c r="AG661" s="393"/>
      <c r="AH661" s="393"/>
      <c r="AI661" s="393"/>
      <c r="AJ661" s="393"/>
      <c r="AK661" s="393"/>
    </row>
    <row r="662" spans="7:37" customFormat="1" ht="18">
      <c r="G662" s="390"/>
      <c r="M662" s="391"/>
      <c r="N662" s="392"/>
      <c r="O662" s="393"/>
      <c r="P662" s="393"/>
      <c r="Q662" s="393"/>
      <c r="R662" s="393"/>
      <c r="S662" s="393"/>
      <c r="T662" s="393"/>
      <c r="U662" s="393"/>
      <c r="V662" s="393"/>
      <c r="W662" s="393"/>
      <c r="X662" s="393"/>
      <c r="Y662" s="393"/>
      <c r="Z662" s="393"/>
      <c r="AA662" s="393"/>
      <c r="AB662" s="393"/>
      <c r="AC662" s="393"/>
      <c r="AD662" s="393"/>
      <c r="AE662" s="393"/>
      <c r="AF662" s="393"/>
      <c r="AG662" s="393"/>
      <c r="AH662" s="393"/>
      <c r="AI662" s="393"/>
      <c r="AJ662" s="393"/>
      <c r="AK662" s="393"/>
    </row>
    <row r="663" spans="7:37" customFormat="1" ht="18">
      <c r="G663" s="390"/>
      <c r="M663" s="391"/>
      <c r="N663" s="392"/>
      <c r="O663" s="393"/>
      <c r="P663" s="393"/>
      <c r="Q663" s="393"/>
      <c r="R663" s="393"/>
      <c r="S663" s="393"/>
      <c r="T663" s="393"/>
      <c r="U663" s="393"/>
      <c r="V663" s="393"/>
      <c r="W663" s="393"/>
      <c r="X663" s="393"/>
      <c r="Y663" s="393"/>
      <c r="Z663" s="393"/>
      <c r="AA663" s="393"/>
      <c r="AB663" s="393"/>
      <c r="AC663" s="393"/>
      <c r="AD663" s="393"/>
      <c r="AE663" s="393"/>
      <c r="AF663" s="393"/>
      <c r="AG663" s="393"/>
      <c r="AH663" s="393"/>
      <c r="AI663" s="393"/>
      <c r="AJ663" s="393"/>
      <c r="AK663" s="393"/>
    </row>
    <row r="664" spans="7:37" customFormat="1" ht="18">
      <c r="G664" s="390"/>
      <c r="M664" s="391"/>
      <c r="N664" s="392"/>
      <c r="O664" s="393"/>
      <c r="P664" s="393"/>
      <c r="Q664" s="393"/>
      <c r="R664" s="393"/>
      <c r="S664" s="393"/>
      <c r="T664" s="393"/>
      <c r="U664" s="393"/>
      <c r="V664" s="393"/>
      <c r="W664" s="393"/>
      <c r="X664" s="393"/>
      <c r="Y664" s="393"/>
      <c r="Z664" s="393"/>
      <c r="AA664" s="393"/>
      <c r="AB664" s="393"/>
      <c r="AC664" s="393"/>
      <c r="AD664" s="393"/>
      <c r="AE664" s="393"/>
      <c r="AF664" s="393"/>
      <c r="AG664" s="393"/>
      <c r="AH664" s="393"/>
      <c r="AI664" s="393"/>
      <c r="AJ664" s="393"/>
      <c r="AK664" s="393"/>
    </row>
    <row r="665" spans="7:37" customFormat="1" ht="18">
      <c r="G665" s="390"/>
      <c r="M665" s="391"/>
      <c r="N665" s="392"/>
      <c r="O665" s="393"/>
      <c r="P665" s="393"/>
      <c r="Q665" s="393"/>
      <c r="R665" s="393"/>
      <c r="S665" s="393"/>
      <c r="T665" s="393"/>
      <c r="U665" s="393"/>
      <c r="V665" s="393"/>
      <c r="W665" s="393"/>
      <c r="X665" s="393"/>
      <c r="Y665" s="393"/>
      <c r="Z665" s="393"/>
      <c r="AA665" s="393"/>
      <c r="AB665" s="393"/>
      <c r="AC665" s="393"/>
      <c r="AD665" s="393"/>
      <c r="AE665" s="393"/>
      <c r="AF665" s="393"/>
      <c r="AG665" s="393"/>
      <c r="AH665" s="393"/>
      <c r="AI665" s="393"/>
      <c r="AJ665" s="393"/>
      <c r="AK665" s="393"/>
    </row>
    <row r="666" spans="7:37" customFormat="1" ht="18">
      <c r="G666" s="390"/>
      <c r="M666" s="391"/>
      <c r="N666" s="392"/>
      <c r="O666" s="393"/>
      <c r="P666" s="393"/>
      <c r="Q666" s="393"/>
      <c r="R666" s="393"/>
      <c r="S666" s="393"/>
      <c r="T666" s="393"/>
      <c r="U666" s="393"/>
      <c r="V666" s="393"/>
      <c r="W666" s="393"/>
      <c r="X666" s="393"/>
      <c r="Y666" s="393"/>
      <c r="Z666" s="393"/>
      <c r="AA666" s="393"/>
      <c r="AB666" s="393"/>
      <c r="AC666" s="393"/>
      <c r="AD666" s="393"/>
      <c r="AE666" s="393"/>
      <c r="AF666" s="393"/>
      <c r="AG666" s="393"/>
      <c r="AH666" s="393"/>
      <c r="AI666" s="393"/>
      <c r="AJ666" s="393"/>
      <c r="AK666" s="393"/>
    </row>
    <row r="667" spans="7:37" customFormat="1" ht="18">
      <c r="G667" s="390"/>
      <c r="M667" s="391"/>
      <c r="N667" s="392"/>
      <c r="O667" s="393"/>
      <c r="P667" s="393"/>
      <c r="Q667" s="393"/>
      <c r="R667" s="393"/>
      <c r="S667" s="393"/>
      <c r="T667" s="393"/>
      <c r="U667" s="393"/>
      <c r="V667" s="393"/>
      <c r="W667" s="393"/>
      <c r="X667" s="393"/>
      <c r="Y667" s="393"/>
      <c r="Z667" s="393"/>
      <c r="AA667" s="393"/>
      <c r="AB667" s="393"/>
      <c r="AC667" s="393"/>
      <c r="AD667" s="393"/>
      <c r="AE667" s="393"/>
      <c r="AF667" s="393"/>
      <c r="AG667" s="393"/>
      <c r="AH667" s="393"/>
      <c r="AI667" s="393"/>
      <c r="AJ667" s="393"/>
      <c r="AK667" s="393"/>
    </row>
    <row r="668" spans="7:37" customFormat="1" ht="18">
      <c r="G668" s="390"/>
      <c r="M668" s="391"/>
      <c r="N668" s="392"/>
      <c r="O668" s="393"/>
      <c r="P668" s="393"/>
      <c r="Q668" s="393"/>
      <c r="R668" s="393"/>
      <c r="S668" s="393"/>
      <c r="T668" s="393"/>
      <c r="U668" s="393"/>
      <c r="V668" s="393"/>
      <c r="W668" s="393"/>
      <c r="X668" s="393"/>
      <c r="Y668" s="393"/>
      <c r="Z668" s="393"/>
      <c r="AA668" s="393"/>
      <c r="AB668" s="393"/>
      <c r="AC668" s="393"/>
      <c r="AD668" s="393"/>
      <c r="AE668" s="393"/>
      <c r="AF668" s="393"/>
      <c r="AG668" s="393"/>
      <c r="AH668" s="393"/>
      <c r="AI668" s="393"/>
      <c r="AJ668" s="393"/>
      <c r="AK668" s="393"/>
    </row>
    <row r="669" spans="7:37" customFormat="1" ht="18">
      <c r="G669" s="390"/>
      <c r="M669" s="391"/>
      <c r="N669" s="392"/>
      <c r="O669" s="393"/>
      <c r="P669" s="393"/>
      <c r="Q669" s="393"/>
      <c r="R669" s="393"/>
      <c r="S669" s="393"/>
      <c r="T669" s="393"/>
      <c r="U669" s="393"/>
      <c r="V669" s="393"/>
      <c r="W669" s="393"/>
      <c r="X669" s="393"/>
      <c r="Y669" s="393"/>
      <c r="Z669" s="393"/>
      <c r="AA669" s="393"/>
      <c r="AB669" s="393"/>
      <c r="AC669" s="393"/>
      <c r="AD669" s="393"/>
      <c r="AE669" s="393"/>
      <c r="AF669" s="393"/>
      <c r="AG669" s="393"/>
      <c r="AH669" s="393"/>
      <c r="AI669" s="393"/>
      <c r="AJ669" s="393"/>
      <c r="AK669" s="393"/>
    </row>
    <row r="670" spans="7:37" customFormat="1" ht="18">
      <c r="G670" s="390"/>
      <c r="M670" s="391"/>
      <c r="N670" s="392"/>
      <c r="O670" s="393"/>
      <c r="P670" s="393"/>
      <c r="Q670" s="393"/>
      <c r="R670" s="393"/>
      <c r="S670" s="393"/>
      <c r="T670" s="393"/>
      <c r="U670" s="393"/>
      <c r="V670" s="393"/>
      <c r="W670" s="393"/>
      <c r="X670" s="393"/>
      <c r="Y670" s="393"/>
      <c r="Z670" s="393"/>
      <c r="AA670" s="393"/>
      <c r="AB670" s="393"/>
      <c r="AC670" s="393"/>
      <c r="AD670" s="393"/>
      <c r="AE670" s="393"/>
      <c r="AF670" s="393"/>
      <c r="AG670" s="393"/>
      <c r="AH670" s="393"/>
      <c r="AI670" s="393"/>
      <c r="AJ670" s="393"/>
      <c r="AK670" s="393"/>
    </row>
    <row r="671" spans="7:37" customFormat="1" ht="18">
      <c r="G671" s="390"/>
      <c r="M671" s="391"/>
      <c r="N671" s="392"/>
      <c r="O671" s="393"/>
      <c r="P671" s="393"/>
      <c r="Q671" s="393"/>
      <c r="R671" s="393"/>
      <c r="S671" s="393"/>
      <c r="T671" s="393"/>
      <c r="U671" s="393"/>
      <c r="V671" s="393"/>
      <c r="W671" s="393"/>
      <c r="X671" s="393"/>
      <c r="Y671" s="393"/>
      <c r="Z671" s="393"/>
      <c r="AA671" s="393"/>
      <c r="AB671" s="393"/>
      <c r="AC671" s="393"/>
      <c r="AD671" s="393"/>
      <c r="AE671" s="393"/>
      <c r="AF671" s="393"/>
      <c r="AG671" s="393"/>
      <c r="AH671" s="393"/>
      <c r="AI671" s="393"/>
      <c r="AJ671" s="393"/>
      <c r="AK671" s="393"/>
    </row>
    <row r="672" spans="7:37" customFormat="1" ht="18">
      <c r="G672" s="390"/>
      <c r="M672" s="391"/>
      <c r="N672" s="392"/>
      <c r="O672" s="393"/>
      <c r="P672" s="393"/>
      <c r="Q672" s="393"/>
      <c r="R672" s="393"/>
      <c r="S672" s="393"/>
      <c r="T672" s="393"/>
      <c r="U672" s="393"/>
      <c r="V672" s="393"/>
      <c r="W672" s="393"/>
      <c r="X672" s="393"/>
      <c r="Y672" s="393"/>
      <c r="Z672" s="393"/>
      <c r="AA672" s="393"/>
      <c r="AB672" s="393"/>
      <c r="AC672" s="393"/>
      <c r="AD672" s="393"/>
      <c r="AE672" s="393"/>
      <c r="AF672" s="393"/>
      <c r="AG672" s="393"/>
      <c r="AH672" s="393"/>
      <c r="AI672" s="393"/>
      <c r="AJ672" s="393"/>
      <c r="AK672" s="393"/>
    </row>
    <row r="673" spans="7:37" customFormat="1" ht="18">
      <c r="G673" s="390"/>
      <c r="M673" s="391"/>
      <c r="N673" s="392"/>
      <c r="O673" s="393"/>
      <c r="P673" s="393"/>
      <c r="Q673" s="393"/>
      <c r="R673" s="393"/>
      <c r="S673" s="393"/>
      <c r="T673" s="393"/>
      <c r="U673" s="393"/>
      <c r="V673" s="393"/>
      <c r="W673" s="393"/>
      <c r="X673" s="393"/>
      <c r="Y673" s="393"/>
      <c r="Z673" s="393"/>
      <c r="AA673" s="393"/>
      <c r="AB673" s="393"/>
      <c r="AC673" s="393"/>
      <c r="AD673" s="393"/>
      <c r="AE673" s="393"/>
      <c r="AF673" s="393"/>
      <c r="AG673" s="393"/>
      <c r="AH673" s="393"/>
      <c r="AI673" s="393"/>
      <c r="AJ673" s="393"/>
      <c r="AK673" s="393"/>
    </row>
    <row r="674" spans="7:37" customFormat="1" ht="18">
      <c r="G674" s="390"/>
      <c r="M674" s="391"/>
      <c r="N674" s="392"/>
      <c r="O674" s="393"/>
      <c r="P674" s="393"/>
      <c r="Q674" s="393"/>
      <c r="R674" s="393"/>
      <c r="S674" s="393"/>
      <c r="T674" s="393"/>
      <c r="U674" s="393"/>
      <c r="V674" s="393"/>
      <c r="W674" s="393"/>
      <c r="X674" s="393"/>
      <c r="Y674" s="393"/>
      <c r="Z674" s="393"/>
      <c r="AA674" s="393"/>
      <c r="AB674" s="393"/>
      <c r="AC674" s="393"/>
      <c r="AD674" s="393"/>
      <c r="AE674" s="393"/>
      <c r="AF674" s="393"/>
      <c r="AG674" s="393"/>
      <c r="AH674" s="393"/>
      <c r="AI674" s="393"/>
      <c r="AJ674" s="393"/>
      <c r="AK674" s="393"/>
    </row>
    <row r="675" spans="7:37" customFormat="1" ht="18">
      <c r="G675" s="390"/>
      <c r="M675" s="391"/>
      <c r="N675" s="392"/>
      <c r="O675" s="393"/>
      <c r="P675" s="393"/>
      <c r="Q675" s="393"/>
      <c r="R675" s="393"/>
      <c r="S675" s="393"/>
      <c r="T675" s="393"/>
      <c r="U675" s="393"/>
      <c r="V675" s="393"/>
      <c r="W675" s="393"/>
      <c r="X675" s="393"/>
      <c r="Y675" s="393"/>
      <c r="Z675" s="393"/>
      <c r="AA675" s="393"/>
      <c r="AB675" s="393"/>
      <c r="AC675" s="393"/>
      <c r="AD675" s="393"/>
      <c r="AE675" s="393"/>
      <c r="AF675" s="393"/>
      <c r="AG675" s="393"/>
      <c r="AH675" s="393"/>
      <c r="AI675" s="393"/>
      <c r="AJ675" s="393"/>
      <c r="AK675" s="393"/>
    </row>
    <row r="676" spans="7:37" customFormat="1" ht="18">
      <c r="G676" s="390"/>
      <c r="M676" s="391"/>
      <c r="N676" s="392"/>
      <c r="O676" s="393"/>
      <c r="P676" s="393"/>
      <c r="Q676" s="393"/>
      <c r="R676" s="393"/>
      <c r="S676" s="393"/>
      <c r="T676" s="393"/>
      <c r="U676" s="393"/>
      <c r="V676" s="393"/>
      <c r="W676" s="393"/>
      <c r="X676" s="393"/>
      <c r="Y676" s="393"/>
      <c r="Z676" s="393"/>
      <c r="AA676" s="393"/>
      <c r="AB676" s="393"/>
      <c r="AC676" s="393"/>
      <c r="AD676" s="393"/>
      <c r="AE676" s="393"/>
      <c r="AF676" s="393"/>
      <c r="AG676" s="393"/>
      <c r="AH676" s="393"/>
      <c r="AI676" s="393"/>
      <c r="AJ676" s="393"/>
      <c r="AK676" s="393"/>
    </row>
    <row r="677" spans="7:37" customFormat="1" ht="18">
      <c r="G677" s="390"/>
      <c r="M677" s="391"/>
      <c r="N677" s="392"/>
      <c r="O677" s="393"/>
      <c r="P677" s="393"/>
      <c r="Q677" s="393"/>
      <c r="R677" s="393"/>
      <c r="S677" s="393"/>
      <c r="T677" s="393"/>
      <c r="U677" s="393"/>
      <c r="V677" s="393"/>
      <c r="W677" s="393"/>
      <c r="X677" s="393"/>
      <c r="Y677" s="393"/>
      <c r="Z677" s="393"/>
      <c r="AA677" s="393"/>
      <c r="AB677" s="393"/>
      <c r="AC677" s="393"/>
      <c r="AD677" s="393"/>
      <c r="AE677" s="393"/>
      <c r="AF677" s="393"/>
      <c r="AG677" s="393"/>
      <c r="AH677" s="393"/>
      <c r="AI677" s="393"/>
      <c r="AJ677" s="393"/>
      <c r="AK677" s="393"/>
    </row>
    <row r="678" spans="7:37" customFormat="1" ht="18">
      <c r="G678" s="390"/>
      <c r="M678" s="391"/>
      <c r="N678" s="392"/>
      <c r="O678" s="393"/>
      <c r="P678" s="393"/>
      <c r="Q678" s="393"/>
      <c r="R678" s="393"/>
      <c r="S678" s="393"/>
      <c r="T678" s="393"/>
      <c r="U678" s="393"/>
      <c r="V678" s="393"/>
      <c r="W678" s="393"/>
      <c r="X678" s="393"/>
      <c r="Y678" s="393"/>
      <c r="Z678" s="393"/>
      <c r="AA678" s="393"/>
      <c r="AB678" s="393"/>
      <c r="AC678" s="393"/>
      <c r="AD678" s="393"/>
      <c r="AE678" s="393"/>
      <c r="AF678" s="393"/>
      <c r="AG678" s="393"/>
      <c r="AH678" s="393"/>
      <c r="AI678" s="393"/>
      <c r="AJ678" s="393"/>
      <c r="AK678" s="393"/>
    </row>
    <row r="679" spans="7:37" customFormat="1" ht="18">
      <c r="G679" s="390"/>
      <c r="M679" s="391"/>
      <c r="N679" s="392"/>
      <c r="O679" s="393"/>
      <c r="P679" s="393"/>
      <c r="Q679" s="393"/>
      <c r="R679" s="393"/>
      <c r="S679" s="393"/>
      <c r="T679" s="393"/>
      <c r="U679" s="393"/>
      <c r="V679" s="393"/>
      <c r="W679" s="393"/>
      <c r="X679" s="393"/>
      <c r="Y679" s="393"/>
      <c r="Z679" s="393"/>
      <c r="AA679" s="393"/>
      <c r="AB679" s="393"/>
      <c r="AC679" s="393"/>
      <c r="AD679" s="393"/>
      <c r="AE679" s="393"/>
      <c r="AF679" s="393"/>
      <c r="AG679" s="393"/>
      <c r="AH679" s="393"/>
      <c r="AI679" s="393"/>
      <c r="AJ679" s="393"/>
      <c r="AK679" s="393"/>
    </row>
    <row r="680" spans="7:37" customFormat="1" ht="18">
      <c r="G680" s="390"/>
      <c r="M680" s="391"/>
      <c r="N680" s="392"/>
      <c r="O680" s="393"/>
      <c r="P680" s="393"/>
      <c r="Q680" s="393"/>
      <c r="R680" s="393"/>
      <c r="S680" s="393"/>
      <c r="T680" s="393"/>
      <c r="U680" s="393"/>
      <c r="V680" s="393"/>
      <c r="W680" s="393"/>
      <c r="X680" s="393"/>
      <c r="Y680" s="393"/>
      <c r="Z680" s="393"/>
      <c r="AA680" s="393"/>
      <c r="AB680" s="393"/>
      <c r="AC680" s="393"/>
      <c r="AD680" s="393"/>
      <c r="AE680" s="393"/>
      <c r="AF680" s="393"/>
      <c r="AG680" s="393"/>
      <c r="AH680" s="393"/>
      <c r="AI680" s="393"/>
      <c r="AJ680" s="393"/>
      <c r="AK680" s="393"/>
    </row>
    <row r="681" spans="7:37" customFormat="1" ht="18">
      <c r="G681" s="390"/>
      <c r="M681" s="391"/>
      <c r="N681" s="392"/>
      <c r="O681" s="393"/>
      <c r="P681" s="393"/>
      <c r="Q681" s="393"/>
      <c r="R681" s="393"/>
      <c r="S681" s="393"/>
      <c r="T681" s="393"/>
      <c r="U681" s="393"/>
      <c r="V681" s="393"/>
      <c r="W681" s="393"/>
      <c r="X681" s="393"/>
      <c r="Y681" s="393"/>
      <c r="Z681" s="393"/>
      <c r="AA681" s="393"/>
      <c r="AB681" s="393"/>
      <c r="AC681" s="393"/>
      <c r="AD681" s="393"/>
      <c r="AE681" s="393"/>
      <c r="AF681" s="393"/>
      <c r="AG681" s="393"/>
      <c r="AH681" s="393"/>
      <c r="AI681" s="393"/>
      <c r="AJ681" s="393"/>
      <c r="AK681" s="393"/>
    </row>
    <row r="682" spans="7:37" customFormat="1" ht="18">
      <c r="G682" s="390"/>
      <c r="M682" s="391"/>
      <c r="N682" s="392"/>
      <c r="O682" s="393"/>
      <c r="P682" s="393"/>
      <c r="Q682" s="393"/>
      <c r="R682" s="393"/>
      <c r="S682" s="393"/>
      <c r="T682" s="393"/>
      <c r="U682" s="393"/>
      <c r="V682" s="393"/>
      <c r="W682" s="393"/>
      <c r="X682" s="393"/>
      <c r="Y682" s="393"/>
      <c r="Z682" s="393"/>
      <c r="AA682" s="393"/>
      <c r="AB682" s="393"/>
      <c r="AC682" s="393"/>
      <c r="AD682" s="393"/>
      <c r="AE682" s="393"/>
      <c r="AF682" s="393"/>
      <c r="AG682" s="393"/>
      <c r="AH682" s="393"/>
      <c r="AI682" s="393"/>
      <c r="AJ682" s="393"/>
      <c r="AK682" s="393"/>
    </row>
    <row r="683" spans="7:37" customFormat="1" ht="18">
      <c r="G683" s="390"/>
      <c r="M683" s="391"/>
      <c r="N683" s="392"/>
      <c r="O683" s="393"/>
      <c r="P683" s="393"/>
      <c r="Q683" s="393"/>
      <c r="R683" s="393"/>
      <c r="S683" s="393"/>
      <c r="T683" s="393"/>
      <c r="U683" s="393"/>
      <c r="V683" s="393"/>
      <c r="W683" s="393"/>
      <c r="X683" s="393"/>
      <c r="Y683" s="393"/>
      <c r="Z683" s="393"/>
      <c r="AA683" s="393"/>
      <c r="AB683" s="393"/>
      <c r="AC683" s="393"/>
      <c r="AD683" s="393"/>
      <c r="AE683" s="393"/>
      <c r="AF683" s="393"/>
      <c r="AG683" s="393"/>
      <c r="AH683" s="393"/>
      <c r="AI683" s="393"/>
      <c r="AJ683" s="393"/>
      <c r="AK683" s="393"/>
    </row>
    <row r="684" spans="7:37" customFormat="1" ht="18">
      <c r="G684" s="390"/>
      <c r="M684" s="391"/>
      <c r="N684" s="392"/>
      <c r="O684" s="393"/>
      <c r="P684" s="393"/>
      <c r="Q684" s="393"/>
      <c r="R684" s="393"/>
      <c r="S684" s="393"/>
      <c r="T684" s="393"/>
      <c r="U684" s="393"/>
      <c r="V684" s="393"/>
      <c r="W684" s="393"/>
      <c r="X684" s="393"/>
      <c r="Y684" s="393"/>
      <c r="Z684" s="393"/>
      <c r="AA684" s="393"/>
      <c r="AB684" s="393"/>
      <c r="AC684" s="393"/>
      <c r="AD684" s="393"/>
      <c r="AE684" s="393"/>
      <c r="AF684" s="393"/>
      <c r="AG684" s="393"/>
      <c r="AH684" s="393"/>
      <c r="AI684" s="393"/>
      <c r="AJ684" s="393"/>
      <c r="AK684" s="393"/>
    </row>
    <row r="685" spans="7:37" customFormat="1" ht="18">
      <c r="G685" s="390"/>
      <c r="M685" s="391"/>
      <c r="N685" s="392"/>
      <c r="O685" s="393"/>
      <c r="P685" s="393"/>
      <c r="Q685" s="393"/>
      <c r="R685" s="393"/>
      <c r="S685" s="393"/>
      <c r="T685" s="393"/>
      <c r="U685" s="393"/>
      <c r="V685" s="393"/>
      <c r="W685" s="393"/>
      <c r="X685" s="393"/>
      <c r="Y685" s="393"/>
      <c r="Z685" s="393"/>
      <c r="AA685" s="393"/>
      <c r="AB685" s="393"/>
      <c r="AC685" s="393"/>
      <c r="AD685" s="393"/>
      <c r="AE685" s="393"/>
      <c r="AF685" s="393"/>
      <c r="AG685" s="393"/>
      <c r="AH685" s="393"/>
      <c r="AI685" s="393"/>
      <c r="AJ685" s="393"/>
      <c r="AK685" s="393"/>
    </row>
    <row r="686" spans="7:37" customFormat="1" ht="18">
      <c r="G686" s="390"/>
      <c r="M686" s="391"/>
      <c r="N686" s="392"/>
      <c r="O686" s="393"/>
      <c r="P686" s="393"/>
      <c r="Q686" s="393"/>
      <c r="R686" s="393"/>
      <c r="S686" s="393"/>
      <c r="T686" s="393"/>
      <c r="U686" s="393"/>
      <c r="V686" s="393"/>
      <c r="W686" s="393"/>
      <c r="X686" s="393"/>
      <c r="Y686" s="393"/>
      <c r="Z686" s="393"/>
      <c r="AA686" s="393"/>
      <c r="AB686" s="393"/>
      <c r="AC686" s="393"/>
      <c r="AD686" s="393"/>
      <c r="AE686" s="393"/>
      <c r="AF686" s="393"/>
      <c r="AG686" s="393"/>
      <c r="AH686" s="393"/>
      <c r="AI686" s="393"/>
      <c r="AJ686" s="393"/>
      <c r="AK686" s="393"/>
    </row>
    <row r="687" spans="7:37" customFormat="1" ht="18">
      <c r="G687" s="390"/>
      <c r="M687" s="391"/>
      <c r="N687" s="392"/>
      <c r="O687" s="393"/>
      <c r="P687" s="393"/>
      <c r="Q687" s="393"/>
      <c r="R687" s="393"/>
      <c r="S687" s="393"/>
      <c r="T687" s="393"/>
      <c r="U687" s="393"/>
      <c r="V687" s="393"/>
      <c r="W687" s="393"/>
      <c r="X687" s="393"/>
      <c r="Y687" s="393"/>
      <c r="Z687" s="393"/>
      <c r="AA687" s="393"/>
      <c r="AB687" s="393"/>
      <c r="AC687" s="393"/>
      <c r="AD687" s="393"/>
      <c r="AE687" s="393"/>
      <c r="AF687" s="393"/>
      <c r="AG687" s="393"/>
      <c r="AH687" s="393"/>
      <c r="AI687" s="393"/>
      <c r="AJ687" s="393"/>
      <c r="AK687" s="393"/>
    </row>
    <row r="688" spans="7:37" customFormat="1" ht="18">
      <c r="G688" s="390"/>
      <c r="M688" s="391"/>
      <c r="N688" s="392"/>
      <c r="O688" s="393"/>
      <c r="P688" s="393"/>
      <c r="Q688" s="393"/>
      <c r="R688" s="393"/>
      <c r="S688" s="393"/>
      <c r="T688" s="393"/>
      <c r="U688" s="393"/>
      <c r="V688" s="393"/>
      <c r="W688" s="393"/>
      <c r="X688" s="393"/>
      <c r="Y688" s="393"/>
      <c r="Z688" s="393"/>
      <c r="AA688" s="393"/>
      <c r="AB688" s="393"/>
      <c r="AC688" s="393"/>
      <c r="AD688" s="393"/>
      <c r="AE688" s="393"/>
      <c r="AF688" s="393"/>
      <c r="AG688" s="393"/>
      <c r="AH688" s="393"/>
      <c r="AI688" s="393"/>
      <c r="AJ688" s="393"/>
      <c r="AK688" s="393"/>
    </row>
    <row r="689" spans="7:37" customFormat="1" ht="18">
      <c r="G689" s="390"/>
      <c r="M689" s="391"/>
      <c r="N689" s="392"/>
      <c r="O689" s="393"/>
      <c r="P689" s="393"/>
      <c r="Q689" s="393"/>
      <c r="R689" s="393"/>
      <c r="S689" s="393"/>
      <c r="T689" s="393"/>
      <c r="U689" s="393"/>
      <c r="V689" s="393"/>
      <c r="W689" s="393"/>
      <c r="X689" s="393"/>
      <c r="Y689" s="393"/>
      <c r="Z689" s="393"/>
      <c r="AA689" s="393"/>
      <c r="AB689" s="393"/>
      <c r="AC689" s="393"/>
      <c r="AD689" s="393"/>
      <c r="AE689" s="393"/>
      <c r="AF689" s="393"/>
      <c r="AG689" s="393"/>
      <c r="AH689" s="393"/>
      <c r="AI689" s="393"/>
      <c r="AJ689" s="393"/>
      <c r="AK689" s="393"/>
    </row>
    <row r="690" spans="7:37" customFormat="1" ht="18">
      <c r="G690" s="390"/>
      <c r="M690" s="391"/>
      <c r="N690" s="392"/>
      <c r="O690" s="393"/>
      <c r="P690" s="393"/>
      <c r="Q690" s="393"/>
      <c r="R690" s="393"/>
      <c r="S690" s="393"/>
      <c r="T690" s="393"/>
      <c r="U690" s="393"/>
      <c r="V690" s="393"/>
      <c r="W690" s="393"/>
      <c r="X690" s="393"/>
      <c r="Y690" s="393"/>
      <c r="Z690" s="393"/>
      <c r="AA690" s="393"/>
      <c r="AB690" s="393"/>
      <c r="AC690" s="393"/>
      <c r="AD690" s="393"/>
      <c r="AE690" s="393"/>
      <c r="AF690" s="393"/>
      <c r="AG690" s="393"/>
      <c r="AH690" s="393"/>
      <c r="AI690" s="393"/>
      <c r="AJ690" s="393"/>
      <c r="AK690" s="393"/>
    </row>
    <row r="691" spans="7:37" customFormat="1" ht="18">
      <c r="G691" s="390"/>
      <c r="M691" s="391"/>
      <c r="N691" s="392"/>
      <c r="O691" s="393"/>
      <c r="P691" s="393"/>
      <c r="Q691" s="393"/>
      <c r="R691" s="393"/>
      <c r="S691" s="393"/>
      <c r="T691" s="393"/>
      <c r="U691" s="393"/>
      <c r="V691" s="393"/>
      <c r="W691" s="393"/>
      <c r="X691" s="393"/>
      <c r="Y691" s="393"/>
      <c r="Z691" s="393"/>
      <c r="AA691" s="393"/>
      <c r="AB691" s="393"/>
      <c r="AC691" s="393"/>
      <c r="AD691" s="393"/>
      <c r="AE691" s="393"/>
      <c r="AF691" s="393"/>
      <c r="AG691" s="393"/>
      <c r="AH691" s="393"/>
      <c r="AI691" s="393"/>
      <c r="AJ691" s="393"/>
      <c r="AK691" s="393"/>
    </row>
    <row r="692" spans="7:37" customFormat="1" ht="18">
      <c r="G692" s="390"/>
      <c r="M692" s="391"/>
      <c r="N692" s="392"/>
      <c r="O692" s="393"/>
      <c r="P692" s="393"/>
      <c r="Q692" s="393"/>
      <c r="R692" s="393"/>
      <c r="S692" s="393"/>
      <c r="T692" s="393"/>
      <c r="U692" s="393"/>
      <c r="V692" s="393"/>
      <c r="W692" s="393"/>
      <c r="X692" s="393"/>
      <c r="Y692" s="393"/>
      <c r="Z692" s="393"/>
      <c r="AA692" s="393"/>
      <c r="AB692" s="393"/>
      <c r="AC692" s="393"/>
      <c r="AD692" s="393"/>
      <c r="AE692" s="393"/>
      <c r="AF692" s="393"/>
      <c r="AG692" s="393"/>
      <c r="AH692" s="393"/>
      <c r="AI692" s="393"/>
      <c r="AJ692" s="393"/>
      <c r="AK692" s="393"/>
    </row>
    <row r="693" spans="7:37" customFormat="1" ht="18">
      <c r="G693" s="390"/>
      <c r="M693" s="391"/>
      <c r="N693" s="392"/>
      <c r="O693" s="393"/>
      <c r="P693" s="393"/>
      <c r="Q693" s="393"/>
      <c r="R693" s="393"/>
      <c r="S693" s="393"/>
      <c r="T693" s="393"/>
      <c r="U693" s="393"/>
      <c r="V693" s="393"/>
      <c r="W693" s="393"/>
      <c r="X693" s="393"/>
      <c r="Y693" s="393"/>
      <c r="Z693" s="393"/>
      <c r="AA693" s="393"/>
      <c r="AB693" s="393"/>
      <c r="AC693" s="393"/>
      <c r="AD693" s="393"/>
      <c r="AE693" s="393"/>
      <c r="AF693" s="393"/>
      <c r="AG693" s="393"/>
      <c r="AH693" s="393"/>
      <c r="AI693" s="393"/>
      <c r="AJ693" s="393"/>
      <c r="AK693" s="393"/>
    </row>
    <row r="694" spans="7:37" customFormat="1" ht="18">
      <c r="G694" s="390"/>
      <c r="M694" s="391"/>
      <c r="N694" s="392"/>
      <c r="O694" s="393"/>
      <c r="P694" s="393"/>
      <c r="Q694" s="393"/>
      <c r="R694" s="393"/>
      <c r="S694" s="393"/>
      <c r="T694" s="393"/>
      <c r="U694" s="393"/>
      <c r="V694" s="393"/>
      <c r="W694" s="393"/>
      <c r="X694" s="393"/>
      <c r="Y694" s="393"/>
      <c r="Z694" s="393"/>
      <c r="AA694" s="393"/>
      <c r="AB694" s="393"/>
      <c r="AC694" s="393"/>
      <c r="AD694" s="393"/>
      <c r="AE694" s="393"/>
      <c r="AF694" s="393"/>
      <c r="AG694" s="393"/>
      <c r="AH694" s="393"/>
      <c r="AI694" s="393"/>
      <c r="AJ694" s="393"/>
      <c r="AK694" s="393"/>
    </row>
    <row r="695" spans="7:37" customFormat="1" ht="18">
      <c r="G695" s="390"/>
      <c r="M695" s="391"/>
      <c r="N695" s="392"/>
      <c r="O695" s="393"/>
      <c r="P695" s="393"/>
      <c r="Q695" s="393"/>
      <c r="R695" s="393"/>
      <c r="S695" s="393"/>
      <c r="T695" s="393"/>
      <c r="U695" s="393"/>
      <c r="V695" s="393"/>
      <c r="W695" s="393"/>
      <c r="X695" s="393"/>
      <c r="Y695" s="393"/>
      <c r="Z695" s="393"/>
      <c r="AA695" s="393"/>
      <c r="AB695" s="393"/>
      <c r="AC695" s="393"/>
      <c r="AD695" s="393"/>
      <c r="AE695" s="393"/>
      <c r="AF695" s="393"/>
      <c r="AG695" s="393"/>
      <c r="AH695" s="393"/>
      <c r="AI695" s="393"/>
      <c r="AJ695" s="393"/>
      <c r="AK695" s="393"/>
    </row>
    <row r="696" spans="7:37" customFormat="1" ht="18">
      <c r="G696" s="390"/>
      <c r="M696" s="391"/>
      <c r="N696" s="392"/>
      <c r="O696" s="393"/>
      <c r="P696" s="393"/>
      <c r="Q696" s="393"/>
      <c r="R696" s="393"/>
      <c r="S696" s="393"/>
      <c r="T696" s="393"/>
      <c r="U696" s="393"/>
      <c r="V696" s="393"/>
      <c r="W696" s="393"/>
      <c r="X696" s="393"/>
      <c r="Y696" s="393"/>
      <c r="Z696" s="393"/>
      <c r="AA696" s="393"/>
      <c r="AB696" s="393"/>
      <c r="AC696" s="393"/>
      <c r="AD696" s="393"/>
      <c r="AE696" s="393"/>
      <c r="AF696" s="393"/>
      <c r="AG696" s="393"/>
      <c r="AH696" s="393"/>
      <c r="AI696" s="393"/>
      <c r="AJ696" s="393"/>
      <c r="AK696" s="393"/>
    </row>
    <row r="697" spans="7:37" customFormat="1" ht="18">
      <c r="G697" s="390"/>
      <c r="M697" s="391"/>
      <c r="N697" s="392"/>
      <c r="O697" s="393"/>
      <c r="P697" s="393"/>
      <c r="Q697" s="393"/>
      <c r="R697" s="393"/>
      <c r="S697" s="393"/>
      <c r="T697" s="393"/>
      <c r="U697" s="393"/>
      <c r="V697" s="393"/>
      <c r="W697" s="393"/>
      <c r="X697" s="393"/>
      <c r="Y697" s="393"/>
      <c r="Z697" s="393"/>
      <c r="AA697" s="393"/>
      <c r="AB697" s="393"/>
      <c r="AC697" s="393"/>
      <c r="AD697" s="393"/>
      <c r="AE697" s="393"/>
      <c r="AF697" s="393"/>
      <c r="AG697" s="393"/>
      <c r="AH697" s="393"/>
      <c r="AI697" s="393"/>
      <c r="AJ697" s="393"/>
      <c r="AK697" s="393"/>
    </row>
    <row r="698" spans="7:37" customFormat="1" ht="18">
      <c r="G698" s="390"/>
      <c r="M698" s="391"/>
      <c r="N698" s="392"/>
      <c r="O698" s="393"/>
      <c r="P698" s="393"/>
      <c r="Q698" s="393"/>
      <c r="R698" s="393"/>
      <c r="S698" s="393"/>
      <c r="T698" s="393"/>
      <c r="U698" s="393"/>
      <c r="V698" s="393"/>
      <c r="W698" s="393"/>
      <c r="X698" s="393"/>
      <c r="Y698" s="393"/>
      <c r="Z698" s="393"/>
      <c r="AA698" s="393"/>
      <c r="AB698" s="393"/>
      <c r="AC698" s="393"/>
      <c r="AD698" s="393"/>
      <c r="AE698" s="393"/>
      <c r="AF698" s="393"/>
      <c r="AG698" s="393"/>
      <c r="AH698" s="393"/>
      <c r="AI698" s="393"/>
      <c r="AJ698" s="393"/>
      <c r="AK698" s="393"/>
    </row>
    <row r="699" spans="7:37" customFormat="1" ht="18">
      <c r="G699" s="390"/>
      <c r="M699" s="391"/>
      <c r="N699" s="392"/>
      <c r="O699" s="393"/>
      <c r="P699" s="393"/>
      <c r="Q699" s="393"/>
      <c r="R699" s="393"/>
      <c r="S699" s="393"/>
      <c r="T699" s="393"/>
      <c r="U699" s="393"/>
      <c r="V699" s="393"/>
      <c r="W699" s="393"/>
      <c r="X699" s="393"/>
      <c r="Y699" s="393"/>
      <c r="Z699" s="393"/>
      <c r="AA699" s="393"/>
      <c r="AB699" s="393"/>
      <c r="AC699" s="393"/>
      <c r="AD699" s="393"/>
      <c r="AE699" s="393"/>
      <c r="AF699" s="393"/>
      <c r="AG699" s="393"/>
      <c r="AH699" s="393"/>
      <c r="AI699" s="393"/>
      <c r="AJ699" s="393"/>
      <c r="AK699" s="393"/>
    </row>
    <row r="700" spans="7:37" customFormat="1" ht="18">
      <c r="G700" s="390"/>
      <c r="M700" s="391"/>
      <c r="N700" s="392"/>
      <c r="O700" s="393"/>
      <c r="P700" s="393"/>
      <c r="Q700" s="393"/>
      <c r="R700" s="393"/>
      <c r="S700" s="393"/>
      <c r="T700" s="393"/>
      <c r="U700" s="393"/>
      <c r="V700" s="393"/>
      <c r="W700" s="393"/>
      <c r="X700" s="393"/>
      <c r="Y700" s="393"/>
      <c r="Z700" s="393"/>
      <c r="AA700" s="393"/>
      <c r="AB700" s="393"/>
      <c r="AC700" s="393"/>
      <c r="AD700" s="393"/>
      <c r="AE700" s="393"/>
      <c r="AF700" s="393"/>
      <c r="AG700" s="393"/>
      <c r="AH700" s="393"/>
      <c r="AI700" s="393"/>
      <c r="AJ700" s="393"/>
      <c r="AK700" s="393"/>
    </row>
    <row r="701" spans="7:37" customFormat="1" ht="18">
      <c r="G701" s="390"/>
      <c r="M701" s="391"/>
      <c r="N701" s="392"/>
      <c r="O701" s="393"/>
      <c r="P701" s="393"/>
      <c r="Q701" s="393"/>
      <c r="R701" s="393"/>
      <c r="S701" s="393"/>
      <c r="T701" s="393"/>
      <c r="U701" s="393"/>
      <c r="V701" s="393"/>
      <c r="W701" s="393"/>
      <c r="X701" s="393"/>
      <c r="Y701" s="393"/>
      <c r="Z701" s="393"/>
      <c r="AA701" s="393"/>
      <c r="AB701" s="393"/>
      <c r="AC701" s="393"/>
      <c r="AD701" s="393"/>
      <c r="AE701" s="393"/>
      <c r="AF701" s="393"/>
      <c r="AG701" s="393"/>
      <c r="AH701" s="393"/>
      <c r="AI701" s="393"/>
      <c r="AJ701" s="393"/>
      <c r="AK701" s="393"/>
    </row>
    <row r="702" spans="7:37" customFormat="1" ht="18">
      <c r="G702" s="390"/>
      <c r="M702" s="391"/>
      <c r="N702" s="392"/>
      <c r="O702" s="393"/>
      <c r="P702" s="393"/>
      <c r="Q702" s="393"/>
      <c r="R702" s="393"/>
      <c r="S702" s="393"/>
      <c r="T702" s="393"/>
      <c r="U702" s="393"/>
      <c r="V702" s="393"/>
      <c r="W702" s="393"/>
      <c r="X702" s="393"/>
      <c r="Y702" s="393"/>
      <c r="Z702" s="393"/>
      <c r="AA702" s="393"/>
      <c r="AB702" s="393"/>
      <c r="AC702" s="393"/>
      <c r="AD702" s="393"/>
      <c r="AE702" s="393"/>
      <c r="AF702" s="393"/>
      <c r="AG702" s="393"/>
      <c r="AH702" s="393"/>
      <c r="AI702" s="393"/>
      <c r="AJ702" s="393"/>
      <c r="AK702" s="393"/>
    </row>
    <row r="703" spans="7:37" customFormat="1" ht="18">
      <c r="G703" s="390"/>
      <c r="M703" s="391"/>
      <c r="N703" s="392"/>
      <c r="O703" s="393"/>
      <c r="P703" s="393"/>
      <c r="Q703" s="393"/>
      <c r="R703" s="393"/>
      <c r="S703" s="393"/>
      <c r="T703" s="393"/>
      <c r="U703" s="393"/>
      <c r="V703" s="393"/>
      <c r="W703" s="393"/>
      <c r="X703" s="393"/>
      <c r="Y703" s="393"/>
      <c r="Z703" s="393"/>
      <c r="AA703" s="393"/>
      <c r="AB703" s="393"/>
      <c r="AC703" s="393"/>
      <c r="AD703" s="393"/>
      <c r="AE703" s="393"/>
      <c r="AF703" s="393"/>
      <c r="AG703" s="393"/>
      <c r="AH703" s="393"/>
      <c r="AI703" s="393"/>
      <c r="AJ703" s="393"/>
      <c r="AK703" s="393"/>
    </row>
    <row r="704" spans="7:37" customFormat="1" ht="18">
      <c r="G704" s="390"/>
      <c r="M704" s="391"/>
      <c r="N704" s="392"/>
      <c r="O704" s="393"/>
      <c r="P704" s="393"/>
      <c r="Q704" s="393"/>
      <c r="R704" s="393"/>
      <c r="S704" s="393"/>
      <c r="T704" s="393"/>
      <c r="U704" s="393"/>
      <c r="V704" s="393"/>
      <c r="W704" s="393"/>
      <c r="X704" s="393"/>
      <c r="Y704" s="393"/>
      <c r="Z704" s="393"/>
      <c r="AA704" s="393"/>
      <c r="AB704" s="393"/>
      <c r="AC704" s="393"/>
      <c r="AD704" s="393"/>
      <c r="AE704" s="393"/>
      <c r="AF704" s="393"/>
      <c r="AG704" s="393"/>
      <c r="AH704" s="393"/>
      <c r="AI704" s="393"/>
      <c r="AJ704" s="393"/>
      <c r="AK704" s="393"/>
    </row>
    <row r="705" spans="7:37" customFormat="1" ht="18">
      <c r="G705" s="390"/>
      <c r="M705" s="391"/>
      <c r="N705" s="392"/>
      <c r="O705" s="393"/>
      <c r="P705" s="393"/>
      <c r="Q705" s="393"/>
      <c r="R705" s="393"/>
      <c r="S705" s="393"/>
      <c r="T705" s="393"/>
      <c r="U705" s="393"/>
      <c r="V705" s="393"/>
      <c r="W705" s="393"/>
      <c r="X705" s="393"/>
      <c r="Y705" s="393"/>
      <c r="Z705" s="393"/>
      <c r="AA705" s="393"/>
      <c r="AB705" s="393"/>
      <c r="AC705" s="393"/>
      <c r="AD705" s="393"/>
      <c r="AE705" s="393"/>
      <c r="AF705" s="393"/>
      <c r="AG705" s="393"/>
      <c r="AH705" s="393"/>
      <c r="AI705" s="393"/>
      <c r="AJ705" s="393"/>
      <c r="AK705" s="393"/>
    </row>
    <row r="706" spans="7:37" customFormat="1" ht="18">
      <c r="G706" s="390"/>
      <c r="M706" s="391"/>
      <c r="N706" s="392"/>
      <c r="O706" s="393"/>
      <c r="P706" s="393"/>
      <c r="Q706" s="393"/>
      <c r="R706" s="393"/>
      <c r="S706" s="393"/>
      <c r="T706" s="393"/>
      <c r="U706" s="393"/>
      <c r="V706" s="393"/>
      <c r="W706" s="393"/>
      <c r="X706" s="393"/>
      <c r="Y706" s="393"/>
      <c r="Z706" s="393"/>
      <c r="AA706" s="393"/>
      <c r="AB706" s="393"/>
      <c r="AC706" s="393"/>
      <c r="AD706" s="393"/>
      <c r="AE706" s="393"/>
      <c r="AF706" s="393"/>
      <c r="AG706" s="393"/>
      <c r="AH706" s="393"/>
      <c r="AI706" s="393"/>
      <c r="AJ706" s="393"/>
      <c r="AK706" s="393"/>
    </row>
    <row r="707" spans="7:37" customFormat="1" ht="18">
      <c r="G707" s="390"/>
      <c r="M707" s="391"/>
      <c r="N707" s="392"/>
      <c r="O707" s="393"/>
      <c r="P707" s="393"/>
      <c r="Q707" s="393"/>
      <c r="R707" s="393"/>
      <c r="S707" s="393"/>
      <c r="T707" s="393"/>
      <c r="U707" s="393"/>
      <c r="V707" s="393"/>
      <c r="W707" s="393"/>
      <c r="X707" s="393"/>
      <c r="Y707" s="393"/>
      <c r="Z707" s="393"/>
      <c r="AA707" s="393"/>
      <c r="AB707" s="393"/>
      <c r="AC707" s="393"/>
      <c r="AD707" s="393"/>
      <c r="AE707" s="393"/>
      <c r="AF707" s="393"/>
      <c r="AG707" s="393"/>
      <c r="AH707" s="393"/>
      <c r="AI707" s="393"/>
      <c r="AJ707" s="393"/>
      <c r="AK707" s="393"/>
    </row>
    <row r="708" spans="7:37" customFormat="1" ht="18">
      <c r="G708" s="390"/>
      <c r="M708" s="391"/>
      <c r="N708" s="392"/>
      <c r="O708" s="393"/>
      <c r="P708" s="393"/>
      <c r="Q708" s="393"/>
      <c r="R708" s="393"/>
      <c r="S708" s="393"/>
      <c r="T708" s="393"/>
      <c r="U708" s="393"/>
      <c r="V708" s="393"/>
      <c r="W708" s="393"/>
      <c r="X708" s="393"/>
      <c r="Y708" s="393"/>
      <c r="Z708" s="393"/>
      <c r="AA708" s="393"/>
      <c r="AB708" s="393"/>
      <c r="AC708" s="393"/>
      <c r="AD708" s="393"/>
      <c r="AE708" s="393"/>
      <c r="AF708" s="393"/>
      <c r="AG708" s="393"/>
      <c r="AH708" s="393"/>
      <c r="AI708" s="393"/>
      <c r="AJ708" s="393"/>
      <c r="AK708" s="393"/>
    </row>
    <row r="709" spans="7:37" customFormat="1" ht="18">
      <c r="G709" s="390"/>
      <c r="M709" s="391"/>
      <c r="N709" s="392"/>
      <c r="O709" s="393"/>
      <c r="P709" s="393"/>
      <c r="Q709" s="393"/>
      <c r="R709" s="393"/>
      <c r="S709" s="393"/>
      <c r="T709" s="393"/>
      <c r="U709" s="393"/>
      <c r="V709" s="393"/>
      <c r="W709" s="393"/>
      <c r="X709" s="393"/>
      <c r="Y709" s="393"/>
      <c r="Z709" s="393"/>
      <c r="AA709" s="393"/>
      <c r="AB709" s="393"/>
      <c r="AC709" s="393"/>
      <c r="AD709" s="393"/>
      <c r="AE709" s="393"/>
      <c r="AF709" s="393"/>
      <c r="AG709" s="393"/>
      <c r="AH709" s="393"/>
      <c r="AI709" s="393"/>
      <c r="AJ709" s="393"/>
      <c r="AK709" s="393"/>
    </row>
  </sheetData>
  <mergeCells count="12">
    <mergeCell ref="B154:E154"/>
    <mergeCell ref="B125:D125"/>
    <mergeCell ref="B140:D140"/>
    <mergeCell ref="B136:D136"/>
    <mergeCell ref="B152:E152"/>
    <mergeCell ref="B153:E153"/>
    <mergeCell ref="B32:D32"/>
    <mergeCell ref="A1:N1"/>
    <mergeCell ref="A2:N2"/>
    <mergeCell ref="B30:N30"/>
    <mergeCell ref="B6:N6"/>
    <mergeCell ref="B31:D31"/>
  </mergeCells>
  <hyperlinks>
    <hyperlink ref="G104" r:id="rId1" xr:uid="{00000000-0004-0000-0500-000000000000}"/>
    <hyperlink ref="G24" r:id="rId2" xr:uid="{00000000-0004-0000-0500-000001000000}"/>
    <hyperlink ref="H99" r:id="rId3" xr:uid="{00000000-0004-0000-0500-000002000000}"/>
    <hyperlink ref="G99" r:id="rId4" xr:uid="{00000000-0004-0000-0500-000003000000}"/>
    <hyperlink ref="I53" r:id="rId5" xr:uid="{00000000-0004-0000-0500-000004000000}"/>
    <hyperlink ref="G25" r:id="rId6" xr:uid="{00000000-0004-0000-0500-000005000000}"/>
    <hyperlink ref="G33" r:id="rId7" xr:uid="{00000000-0004-0000-0500-000006000000}"/>
    <hyperlink ref="G34" r:id="rId8" xr:uid="{00000000-0004-0000-0500-000007000000}"/>
    <hyperlink ref="G35" r:id="rId9" xr:uid="{00000000-0004-0000-0500-000008000000}"/>
    <hyperlink ref="G36" r:id="rId10" xr:uid="{00000000-0004-0000-0500-000009000000}"/>
    <hyperlink ref="G37" r:id="rId11" xr:uid="{00000000-0004-0000-0500-00000A000000}"/>
    <hyperlink ref="G19" r:id="rId12" xr:uid="{00000000-0004-0000-0500-00000B000000}"/>
    <hyperlink ref="G38" r:id="rId13" xr:uid="{00000000-0004-0000-0500-00000C000000}"/>
    <hyperlink ref="G40" r:id="rId14" xr:uid="{00000000-0004-0000-0500-00000D000000}"/>
    <hyperlink ref="G100" r:id="rId15" xr:uid="{00000000-0004-0000-0500-00000E000000}"/>
    <hyperlink ref="G43" r:id="rId16" xr:uid="{00000000-0004-0000-0500-00000F000000}"/>
    <hyperlink ref="G42" r:id="rId17" xr:uid="{00000000-0004-0000-0500-000010000000}"/>
    <hyperlink ref="G16" r:id="rId18" xr:uid="{00000000-0004-0000-0500-000011000000}"/>
    <hyperlink ref="G21" r:id="rId19" xr:uid="{00000000-0004-0000-0500-000012000000}"/>
    <hyperlink ref="G44" r:id="rId20" xr:uid="{00000000-0004-0000-0500-000013000000}"/>
    <hyperlink ref="G45" r:id="rId21" xr:uid="{00000000-0004-0000-0500-000014000000}"/>
    <hyperlink ref="G10" r:id="rId22" xr:uid="{00000000-0004-0000-0500-000015000000}"/>
    <hyperlink ref="G11" r:id="rId23" xr:uid="{00000000-0004-0000-0500-000016000000}"/>
    <hyperlink ref="G14" r:id="rId24" xr:uid="{00000000-0004-0000-0500-000017000000}"/>
    <hyperlink ref="G17" r:id="rId25" xr:uid="{00000000-0004-0000-0500-000018000000}"/>
    <hyperlink ref="G59" r:id="rId26" xr:uid="{00000000-0004-0000-0500-000019000000}"/>
    <hyperlink ref="G7" r:id="rId27" xr:uid="{00000000-0004-0000-0500-00001A000000}"/>
    <hyperlink ref="G8" r:id="rId28" xr:uid="{00000000-0004-0000-0500-00001B000000}"/>
    <hyperlink ref="G12" r:id="rId29" xr:uid="{00000000-0004-0000-0500-00001C000000}"/>
    <hyperlink ref="G13" r:id="rId30" xr:uid="{00000000-0004-0000-0500-00001D000000}"/>
    <hyperlink ref="G18" r:id="rId31" xr:uid="{00000000-0004-0000-0500-00001E000000}"/>
    <hyperlink ref="G28" r:id="rId32" xr:uid="{00000000-0004-0000-0500-00001F000000}"/>
    <hyperlink ref="G26" r:id="rId33" xr:uid="{00000000-0004-0000-0500-000020000000}"/>
    <hyperlink ref="G22" r:id="rId34" xr:uid="{00000000-0004-0000-0500-000021000000}"/>
    <hyperlink ref="G46" r:id="rId35" xr:uid="{00000000-0004-0000-0500-000022000000}"/>
    <hyperlink ref="G101" r:id="rId36" xr:uid="{00000000-0004-0000-0500-000023000000}"/>
    <hyperlink ref="G49" r:id="rId37" xr:uid="{00000000-0004-0000-0500-000024000000}"/>
    <hyperlink ref="G121" r:id="rId38" xr:uid="{00000000-0004-0000-0500-000025000000}"/>
    <hyperlink ref="G146" r:id="rId39" xr:uid="{00000000-0004-0000-0500-000026000000}"/>
    <hyperlink ref="G51" r:id="rId40" xr:uid="{00000000-0004-0000-0500-000027000000}"/>
    <hyperlink ref="G53" r:id="rId41" xr:uid="{00000000-0004-0000-0500-000028000000}"/>
    <hyperlink ref="G96" r:id="rId42" xr:uid="{00000000-0004-0000-0500-000029000000}"/>
    <hyperlink ref="G126" r:id="rId43" xr:uid="{00000000-0004-0000-0500-00002A000000}"/>
    <hyperlink ref="G147" r:id="rId44" xr:uid="{00000000-0004-0000-0500-00002B000000}"/>
    <hyperlink ref="G148" r:id="rId45" xr:uid="{00000000-0004-0000-0500-00002C000000}"/>
    <hyperlink ref="G48" r:id="rId46" xr:uid="{00000000-0004-0000-0500-00002D000000}"/>
    <hyperlink ref="G67" r:id="rId47" xr:uid="{00000000-0004-0000-0500-00002E000000}"/>
    <hyperlink ref="G87" r:id="rId48" xr:uid="{00000000-0004-0000-0500-00002F000000}"/>
  </hyperlinks>
  <pageMargins left="0.25" right="0.25" top="0.25" bottom="0.25" header="0.23622047244094499" footer="0.31496062992126"/>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42"/>
  <sheetViews>
    <sheetView zoomScale="72" workbookViewId="0">
      <pane ySplit="4" topLeftCell="A10" activePane="bottomLeft" state="frozen"/>
      <selection pane="bottomLeft" activeCell="B14" sqref="B14"/>
    </sheetView>
  </sheetViews>
  <sheetFormatPr defaultColWidth="9.140625" defaultRowHeight="18.75"/>
  <cols>
    <col min="1" max="1" width="6.5703125" style="1" customWidth="1"/>
    <col min="2" max="2" width="27.28515625" style="2" customWidth="1"/>
    <col min="3" max="3" width="7.28515625" style="3" customWidth="1"/>
    <col min="4" max="4" width="9.140625" style="3" customWidth="1"/>
    <col min="5" max="5" width="27.28515625" style="2" customWidth="1"/>
    <col min="6" max="6" width="24" style="4" customWidth="1"/>
    <col min="7" max="7" width="20.85546875" style="4" customWidth="1"/>
    <col min="8" max="8" width="32.42578125" style="394" customWidth="1"/>
    <col min="9" max="9" width="42.140625" style="3" customWidth="1"/>
    <col min="10" max="10" width="15.140625" style="395" customWidth="1"/>
    <col min="11" max="11" width="17.140625" style="5" customWidth="1"/>
    <col min="12" max="12" width="16.85546875" style="1" customWidth="1"/>
    <col min="13" max="13" width="19.7109375" style="3" customWidth="1"/>
    <col min="14" max="16384" width="9.140625" style="1"/>
  </cols>
  <sheetData>
    <row r="1" spans="1:14" s="27" customFormat="1" ht="30" customHeight="1">
      <c r="D1" s="396"/>
      <c r="H1" s="397"/>
      <c r="I1" s="396"/>
      <c r="J1" s="396"/>
    </row>
    <row r="2" spans="1:14" s="27" customFormat="1" ht="31.5" customHeight="1">
      <c r="A2" s="699" t="s">
        <v>1524</v>
      </c>
      <c r="B2" s="699"/>
      <c r="C2" s="699"/>
      <c r="D2" s="699"/>
      <c r="E2" s="699"/>
      <c r="F2" s="699"/>
      <c r="G2" s="699"/>
      <c r="H2" s="699"/>
      <c r="I2" s="699"/>
      <c r="J2" s="699"/>
    </row>
    <row r="3" spans="1:14" s="7" customFormat="1" ht="21" customHeight="1">
      <c r="D3" s="75"/>
      <c r="E3" s="398"/>
      <c r="F3" s="399"/>
      <c r="G3" s="399"/>
      <c r="H3" s="82"/>
      <c r="I3" s="75"/>
      <c r="J3" s="400"/>
      <c r="K3" s="9"/>
      <c r="M3" s="75"/>
    </row>
    <row r="4" spans="1:14" s="401" customFormat="1" ht="72" customHeight="1">
      <c r="A4" s="10" t="s">
        <v>152</v>
      </c>
      <c r="B4" s="10" t="s">
        <v>280</v>
      </c>
      <c r="C4" s="10" t="s">
        <v>278</v>
      </c>
      <c r="D4" s="10" t="s">
        <v>279</v>
      </c>
      <c r="E4" s="10" t="s">
        <v>0</v>
      </c>
      <c r="F4" s="10" t="s">
        <v>1</v>
      </c>
      <c r="G4" s="10" t="s">
        <v>1713</v>
      </c>
      <c r="H4" s="10" t="s">
        <v>460</v>
      </c>
      <c r="I4" s="10" t="s">
        <v>1718</v>
      </c>
      <c r="J4" s="402" t="s">
        <v>1720</v>
      </c>
      <c r="K4" s="403" t="s">
        <v>2567</v>
      </c>
      <c r="L4" s="402" t="s">
        <v>2075</v>
      </c>
      <c r="M4" s="402" t="s">
        <v>398</v>
      </c>
    </row>
    <row r="5" spans="1:14" s="404" customFormat="1" ht="46.5" customHeight="1">
      <c r="A5" s="343"/>
      <c r="B5" s="405" t="s">
        <v>2679</v>
      </c>
      <c r="C5" s="406"/>
      <c r="D5" s="406"/>
      <c r="E5" s="407"/>
      <c r="F5" s="408"/>
      <c r="G5" s="409"/>
      <c r="H5" s="314"/>
      <c r="I5" s="406"/>
      <c r="J5" s="410"/>
      <c r="K5" s="411"/>
      <c r="M5" s="412"/>
    </row>
    <row r="6" spans="1:14" s="413" customFormat="1" ht="83.25" customHeight="1">
      <c r="A6" s="172">
        <v>1</v>
      </c>
      <c r="B6" s="297" t="s">
        <v>2148</v>
      </c>
      <c r="C6" s="394">
        <v>10</v>
      </c>
      <c r="D6" s="394">
        <v>13</v>
      </c>
      <c r="E6" s="297" t="s">
        <v>2149</v>
      </c>
      <c r="F6" s="414" t="s">
        <v>2150</v>
      </c>
      <c r="G6" s="415" t="s">
        <v>2151</v>
      </c>
      <c r="H6" s="194" t="s">
        <v>2152</v>
      </c>
      <c r="I6" s="394" t="s">
        <v>2153</v>
      </c>
      <c r="J6" s="416" t="s">
        <v>2154</v>
      </c>
      <c r="K6" s="408" t="s">
        <v>2565</v>
      </c>
      <c r="L6" s="417">
        <v>44204</v>
      </c>
      <c r="M6" s="146"/>
    </row>
    <row r="7" spans="1:14" s="171" customFormat="1" ht="58.5" customHeight="1">
      <c r="A7" s="172">
        <v>2</v>
      </c>
      <c r="B7" s="418" t="s">
        <v>1712</v>
      </c>
      <c r="C7" s="415">
        <v>17</v>
      </c>
      <c r="D7" s="415">
        <v>25</v>
      </c>
      <c r="E7" s="415" t="s">
        <v>1714</v>
      </c>
      <c r="F7" s="415" t="s">
        <v>1715</v>
      </c>
      <c r="G7" s="415" t="s">
        <v>1716</v>
      </c>
      <c r="H7" s="194" t="s">
        <v>1717</v>
      </c>
      <c r="I7" s="415" t="s">
        <v>1719</v>
      </c>
      <c r="J7" s="414" t="s">
        <v>1721</v>
      </c>
      <c r="K7" s="408" t="s">
        <v>2565</v>
      </c>
      <c r="L7" s="419"/>
      <c r="M7" s="415"/>
      <c r="N7" s="419"/>
    </row>
    <row r="8" spans="1:14" s="205" customFormat="1" ht="75" customHeight="1">
      <c r="A8" s="172">
        <v>3</v>
      </c>
      <c r="B8" s="297" t="s">
        <v>1722</v>
      </c>
      <c r="C8" s="394">
        <v>4</v>
      </c>
      <c r="D8" s="394">
        <v>4</v>
      </c>
      <c r="E8" s="297" t="s">
        <v>1723</v>
      </c>
      <c r="F8" s="415"/>
      <c r="G8" s="415" t="s">
        <v>1724</v>
      </c>
      <c r="H8" s="194" t="s">
        <v>1725</v>
      </c>
      <c r="I8" s="394"/>
      <c r="J8" s="394" t="s">
        <v>1726</v>
      </c>
      <c r="K8" s="408" t="s">
        <v>2565</v>
      </c>
      <c r="M8" s="394"/>
    </row>
    <row r="9" spans="1:14" s="413" customFormat="1" ht="75" customHeight="1">
      <c r="A9" s="172">
        <v>4</v>
      </c>
      <c r="B9" s="297" t="s">
        <v>2666</v>
      </c>
      <c r="C9" s="394">
        <v>8</v>
      </c>
      <c r="D9" s="394">
        <v>16</v>
      </c>
      <c r="E9" s="297" t="s">
        <v>2667</v>
      </c>
      <c r="F9" s="420" t="s">
        <v>2669</v>
      </c>
      <c r="G9" s="415" t="s">
        <v>2668</v>
      </c>
      <c r="H9" s="266"/>
      <c r="I9" s="394"/>
      <c r="J9" s="394"/>
      <c r="K9" s="408"/>
      <c r="M9" s="146"/>
    </row>
    <row r="10" spans="1:14" s="421" customFormat="1" ht="60" customHeight="1">
      <c r="A10" s="172">
        <v>5</v>
      </c>
      <c r="B10" s="422" t="s">
        <v>2670</v>
      </c>
      <c r="C10" s="422"/>
      <c r="D10" s="422"/>
      <c r="E10" s="297" t="s">
        <v>2671</v>
      </c>
      <c r="F10" s="422"/>
      <c r="G10" s="415" t="s">
        <v>2672</v>
      </c>
      <c r="H10" s="422"/>
      <c r="I10" s="422"/>
      <c r="J10" s="422"/>
      <c r="K10" s="297"/>
    </row>
    <row r="11" spans="1:14" s="421" customFormat="1" ht="63.75" customHeight="1">
      <c r="A11" s="172">
        <v>6</v>
      </c>
      <c r="B11" s="422" t="s">
        <v>2674</v>
      </c>
      <c r="C11" s="422"/>
      <c r="D11" s="422"/>
      <c r="E11" s="297" t="s">
        <v>2675</v>
      </c>
      <c r="F11" s="422"/>
      <c r="G11" s="415" t="s">
        <v>2676</v>
      </c>
      <c r="H11" s="422"/>
      <c r="I11" s="422"/>
      <c r="J11" s="422"/>
      <c r="K11" s="297"/>
    </row>
    <row r="12" spans="1:14" s="421" customFormat="1" ht="63.75" customHeight="1">
      <c r="A12" s="172"/>
      <c r="B12" s="422"/>
      <c r="C12" s="10">
        <f>SUM(C6:C11)</f>
        <v>39</v>
      </c>
      <c r="D12" s="10">
        <f>SUM(D6:D11)</f>
        <v>58</v>
      </c>
      <c r="E12" s="297"/>
      <c r="F12" s="422"/>
      <c r="G12" s="415"/>
      <c r="H12" s="422"/>
      <c r="I12" s="422"/>
      <c r="J12" s="422"/>
      <c r="K12" s="297"/>
    </row>
    <row r="13" spans="1:14" s="205" customFormat="1" ht="45.75" customHeight="1">
      <c r="B13" s="423" t="s">
        <v>2677</v>
      </c>
      <c r="C13" s="394"/>
      <c r="D13" s="394"/>
      <c r="E13" s="297"/>
      <c r="H13" s="394"/>
      <c r="I13" s="394"/>
      <c r="J13" s="394"/>
      <c r="K13" s="184"/>
      <c r="M13" s="394"/>
    </row>
    <row r="14" spans="1:14" s="424" customFormat="1" ht="76.5" customHeight="1">
      <c r="A14" s="406">
        <v>1</v>
      </c>
      <c r="B14" s="425" t="s">
        <v>630</v>
      </c>
      <c r="C14" s="426">
        <v>52</v>
      </c>
      <c r="D14" s="426">
        <f>52*2</f>
        <v>104</v>
      </c>
      <c r="E14" s="425" t="s">
        <v>631</v>
      </c>
      <c r="F14" s="426" t="s">
        <v>632</v>
      </c>
      <c r="G14" s="426">
        <v>3846432</v>
      </c>
      <c r="H14" s="426"/>
      <c r="I14" s="426"/>
      <c r="J14" s="408"/>
      <c r="K14" s="427"/>
      <c r="L14" s="427"/>
      <c r="M14" s="426"/>
      <c r="N14" s="427"/>
    </row>
    <row r="15" spans="1:14" s="424" customFormat="1" ht="76.5" customHeight="1">
      <c r="A15" s="406">
        <v>2</v>
      </c>
      <c r="B15" s="425" t="s">
        <v>3253</v>
      </c>
      <c r="C15" s="426">
        <v>54</v>
      </c>
      <c r="D15" s="426">
        <v>54</v>
      </c>
      <c r="E15" s="425" t="s">
        <v>3254</v>
      </c>
      <c r="F15" s="426"/>
      <c r="G15" s="426"/>
      <c r="H15" s="426"/>
      <c r="I15" s="426"/>
      <c r="J15" s="408"/>
      <c r="K15" s="427"/>
      <c r="L15" s="427"/>
      <c r="M15" s="426"/>
      <c r="N15" s="427"/>
    </row>
    <row r="16" spans="1:14" s="342" customFormat="1" ht="82.5" customHeight="1">
      <c r="A16" s="343">
        <v>3</v>
      </c>
      <c r="B16" s="428" t="s">
        <v>2618</v>
      </c>
      <c r="C16" s="409">
        <v>15</v>
      </c>
      <c r="D16" s="409">
        <v>15</v>
      </c>
      <c r="E16" s="428" t="s">
        <v>653</v>
      </c>
      <c r="F16" s="409" t="s">
        <v>654</v>
      </c>
      <c r="G16" s="409" t="s">
        <v>655</v>
      </c>
      <c r="H16" s="409"/>
      <c r="I16" s="409"/>
      <c r="K16" s="408" t="s">
        <v>2565</v>
      </c>
      <c r="L16" s="429"/>
      <c r="M16" s="409"/>
      <c r="N16" s="429"/>
    </row>
    <row r="17" spans="1:14" s="342" customFormat="1" ht="78" customHeight="1">
      <c r="A17" s="343">
        <v>4</v>
      </c>
      <c r="B17" s="428" t="s">
        <v>2384</v>
      </c>
      <c r="C17" s="409">
        <v>20</v>
      </c>
      <c r="D17" s="409">
        <v>20</v>
      </c>
      <c r="E17" s="428" t="s">
        <v>2385</v>
      </c>
      <c r="F17" s="409"/>
      <c r="G17" s="409"/>
      <c r="H17" s="409"/>
      <c r="I17" s="409"/>
      <c r="J17" s="408" t="s">
        <v>2386</v>
      </c>
      <c r="K17" s="408" t="s">
        <v>2566</v>
      </c>
      <c r="L17" s="429"/>
      <c r="M17" s="409"/>
      <c r="N17" s="429"/>
    </row>
    <row r="18" spans="1:14" s="342" customFormat="1" ht="75">
      <c r="A18" s="406">
        <v>6</v>
      </c>
      <c r="B18" s="428" t="s">
        <v>2619</v>
      </c>
      <c r="C18" s="409">
        <v>10</v>
      </c>
      <c r="D18" s="409">
        <v>10</v>
      </c>
      <c r="E18" s="409" t="s">
        <v>674</v>
      </c>
      <c r="F18" s="409" t="s">
        <v>675</v>
      </c>
      <c r="G18" s="409"/>
      <c r="H18" s="314" t="s">
        <v>1949</v>
      </c>
      <c r="I18" s="409"/>
      <c r="J18" s="430" t="s">
        <v>2398</v>
      </c>
      <c r="K18" s="408" t="s">
        <v>2566</v>
      </c>
      <c r="L18" s="429"/>
      <c r="M18" s="409"/>
      <c r="N18" s="429"/>
    </row>
    <row r="19" spans="1:14" s="342" customFormat="1" ht="80.25" customHeight="1">
      <c r="A19" s="343">
        <v>7</v>
      </c>
      <c r="B19" s="428" t="s">
        <v>2620</v>
      </c>
      <c r="C19" s="409">
        <v>6</v>
      </c>
      <c r="D19" s="409">
        <v>6</v>
      </c>
      <c r="E19" s="409" t="s">
        <v>676</v>
      </c>
      <c r="F19" s="409" t="s">
        <v>677</v>
      </c>
      <c r="G19" s="409"/>
      <c r="H19" s="188" t="s">
        <v>1834</v>
      </c>
      <c r="I19" s="409"/>
      <c r="J19" s="408" t="s">
        <v>1835</v>
      </c>
      <c r="K19" s="408" t="s">
        <v>2565</v>
      </c>
      <c r="L19" s="429"/>
      <c r="M19" s="409"/>
      <c r="N19" s="429"/>
    </row>
    <row r="20" spans="1:14" s="342" customFormat="1" ht="74.25" customHeight="1">
      <c r="A20" s="343">
        <v>8</v>
      </c>
      <c r="B20" s="428" t="s">
        <v>2621</v>
      </c>
      <c r="C20" s="409">
        <v>6</v>
      </c>
      <c r="D20" s="409">
        <v>12</v>
      </c>
      <c r="E20" s="409" t="s">
        <v>1922</v>
      </c>
      <c r="F20" s="408" t="s">
        <v>1923</v>
      </c>
      <c r="G20" s="409" t="s">
        <v>2069</v>
      </c>
      <c r="H20" s="188" t="s">
        <v>1924</v>
      </c>
      <c r="I20" s="409" t="s">
        <v>1925</v>
      </c>
      <c r="J20" s="408" t="s">
        <v>1926</v>
      </c>
      <c r="K20" s="408" t="s">
        <v>2565</v>
      </c>
      <c r="L20" s="429"/>
      <c r="M20" s="409"/>
      <c r="N20" s="429"/>
    </row>
    <row r="21" spans="1:14" s="431" customFormat="1" ht="88.5" customHeight="1">
      <c r="A21" s="432">
        <v>9</v>
      </c>
      <c r="B21" s="433" t="s">
        <v>3322</v>
      </c>
      <c r="C21" s="434">
        <v>8</v>
      </c>
      <c r="D21" s="434">
        <v>9</v>
      </c>
      <c r="E21" s="434" t="s">
        <v>2396</v>
      </c>
      <c r="F21" s="434"/>
      <c r="G21" s="435">
        <v>919777421</v>
      </c>
      <c r="H21" s="434"/>
      <c r="I21" s="434"/>
      <c r="J21" s="436" t="s">
        <v>2397</v>
      </c>
      <c r="K21" s="436" t="s">
        <v>2565</v>
      </c>
      <c r="L21" s="437"/>
      <c r="M21" s="434"/>
      <c r="N21" s="437"/>
    </row>
    <row r="22" spans="1:14" s="342" customFormat="1" ht="77.25" customHeight="1">
      <c r="A22" s="406">
        <v>10</v>
      </c>
      <c r="B22" s="428" t="s">
        <v>2387</v>
      </c>
      <c r="C22" s="409">
        <v>15</v>
      </c>
      <c r="D22" s="409">
        <v>15</v>
      </c>
      <c r="E22" s="409" t="s">
        <v>2388</v>
      </c>
      <c r="F22" s="409" t="s">
        <v>2389</v>
      </c>
      <c r="G22" s="409"/>
      <c r="H22" s="409"/>
      <c r="I22" s="409"/>
      <c r="J22" s="408" t="s">
        <v>2390</v>
      </c>
      <c r="K22" s="408" t="s">
        <v>2566</v>
      </c>
      <c r="L22" s="429"/>
      <c r="M22" s="409"/>
      <c r="N22" s="429"/>
    </row>
    <row r="23" spans="1:14" s="342" customFormat="1" ht="66.75" customHeight="1">
      <c r="A23" s="343">
        <v>11</v>
      </c>
      <c r="B23" s="428" t="s">
        <v>2391</v>
      </c>
      <c r="C23" s="409">
        <v>7</v>
      </c>
      <c r="D23" s="409">
        <v>7</v>
      </c>
      <c r="E23" s="409" t="s">
        <v>2392</v>
      </c>
      <c r="F23" s="409"/>
      <c r="G23" s="409"/>
      <c r="H23" s="409"/>
      <c r="I23" s="409"/>
      <c r="J23" s="408" t="s">
        <v>2390</v>
      </c>
      <c r="K23" s="408" t="s">
        <v>2566</v>
      </c>
      <c r="L23" s="429"/>
      <c r="M23" s="409"/>
      <c r="N23" s="429"/>
    </row>
    <row r="24" spans="1:14" s="404" customFormat="1" ht="75" customHeight="1">
      <c r="A24" s="343">
        <v>12</v>
      </c>
      <c r="B24" s="407" t="s">
        <v>1965</v>
      </c>
      <c r="C24" s="406">
        <v>17</v>
      </c>
      <c r="D24" s="406">
        <v>30</v>
      </c>
      <c r="E24" s="407" t="s">
        <v>1966</v>
      </c>
      <c r="F24" s="408" t="s">
        <v>1967</v>
      </c>
      <c r="G24" s="409" t="s">
        <v>1968</v>
      </c>
      <c r="H24" s="188" t="s">
        <v>1969</v>
      </c>
      <c r="I24" s="406" t="s">
        <v>1970</v>
      </c>
      <c r="J24" s="410" t="s">
        <v>1971</v>
      </c>
      <c r="K24" s="408" t="s">
        <v>2565</v>
      </c>
      <c r="M24" s="412" t="s">
        <v>2064</v>
      </c>
    </row>
    <row r="25" spans="1:14" s="404" customFormat="1" ht="75" customHeight="1">
      <c r="A25" s="406">
        <v>13</v>
      </c>
      <c r="B25" s="407" t="s">
        <v>2393</v>
      </c>
      <c r="C25" s="406">
        <v>10</v>
      </c>
      <c r="D25" s="406">
        <v>10</v>
      </c>
      <c r="E25" s="407" t="s">
        <v>2394</v>
      </c>
      <c r="F25" s="408"/>
      <c r="G25" s="409"/>
      <c r="H25" s="314"/>
      <c r="I25" s="406"/>
      <c r="J25" s="438" t="s">
        <v>2386</v>
      </c>
      <c r="K25" s="408" t="s">
        <v>2566</v>
      </c>
      <c r="M25" s="412"/>
    </row>
    <row r="26" spans="1:14" s="404" customFormat="1" ht="87.75" customHeight="1">
      <c r="A26" s="406">
        <v>14</v>
      </c>
      <c r="B26" s="407" t="s">
        <v>2622</v>
      </c>
      <c r="C26" s="406">
        <v>5</v>
      </c>
      <c r="D26" s="406">
        <v>5</v>
      </c>
      <c r="E26" s="407" t="s">
        <v>2395</v>
      </c>
      <c r="F26" s="408"/>
      <c r="G26" s="409"/>
      <c r="H26" s="314"/>
      <c r="I26" s="406"/>
      <c r="J26" s="438" t="s">
        <v>2390</v>
      </c>
      <c r="K26" s="408" t="s">
        <v>2565</v>
      </c>
      <c r="M26" s="412"/>
    </row>
    <row r="27" spans="1:14" s="171" customFormat="1" ht="72" customHeight="1">
      <c r="A27" s="343">
        <v>15</v>
      </c>
      <c r="B27" s="418" t="s">
        <v>666</v>
      </c>
      <c r="C27" s="415">
        <v>5</v>
      </c>
      <c r="D27" s="415">
        <v>5</v>
      </c>
      <c r="E27" s="415" t="s">
        <v>667</v>
      </c>
      <c r="F27" s="415"/>
      <c r="G27" s="415"/>
      <c r="H27" s="415"/>
      <c r="I27" s="415"/>
      <c r="J27" s="414"/>
      <c r="K27" s="408" t="s">
        <v>2566</v>
      </c>
      <c r="L27" s="419"/>
      <c r="M27" s="415"/>
      <c r="N27" s="419"/>
    </row>
    <row r="28" spans="1:14" s="439" customFormat="1" ht="72" customHeight="1">
      <c r="A28" s="343"/>
      <c r="B28" s="418"/>
      <c r="C28" s="402">
        <f>SUM(C14:C27)</f>
        <v>230</v>
      </c>
      <c r="D28" s="402">
        <f>SUM(D14:D27)</f>
        <v>302</v>
      </c>
      <c r="E28" s="415"/>
      <c r="F28" s="415"/>
      <c r="G28" s="415"/>
      <c r="H28" s="415"/>
      <c r="I28" s="415"/>
      <c r="J28" s="414"/>
      <c r="K28" s="408"/>
      <c r="L28" s="440"/>
      <c r="M28" s="441"/>
      <c r="N28" s="440"/>
    </row>
    <row r="29" spans="1:14" s="442" customFormat="1" ht="75" customHeight="1">
      <c r="A29" s="443"/>
      <c r="B29" s="423" t="s">
        <v>2376</v>
      </c>
      <c r="C29" s="443"/>
      <c r="D29" s="443"/>
      <c r="E29" s="444"/>
      <c r="F29" s="445"/>
      <c r="G29" s="446"/>
      <c r="H29" s="447"/>
      <c r="I29" s="443"/>
      <c r="J29" s="448"/>
      <c r="K29" s="449"/>
      <c r="M29" s="450"/>
    </row>
    <row r="30" spans="1:14" s="442" customFormat="1" ht="75" customHeight="1">
      <c r="A30" s="443">
        <v>1</v>
      </c>
      <c r="B30" s="444" t="s">
        <v>2350</v>
      </c>
      <c r="C30" s="443">
        <v>2</v>
      </c>
      <c r="D30" s="443">
        <v>2</v>
      </c>
      <c r="E30" s="444" t="s">
        <v>2351</v>
      </c>
      <c r="F30" s="445"/>
      <c r="G30" s="446" t="s">
        <v>2352</v>
      </c>
      <c r="H30" s="447"/>
      <c r="I30" s="443"/>
      <c r="J30" s="448">
        <v>42922</v>
      </c>
      <c r="K30" s="408" t="s">
        <v>2566</v>
      </c>
      <c r="M30" s="450"/>
    </row>
    <row r="31" spans="1:14" s="442" customFormat="1" ht="75" customHeight="1">
      <c r="A31" s="443">
        <v>2</v>
      </c>
      <c r="B31" s="444" t="s">
        <v>2353</v>
      </c>
      <c r="C31" s="443">
        <v>1</v>
      </c>
      <c r="D31" s="443">
        <v>1</v>
      </c>
      <c r="E31" s="444" t="s">
        <v>2354</v>
      </c>
      <c r="F31" s="445"/>
      <c r="G31" s="446" t="s">
        <v>2355</v>
      </c>
      <c r="H31" s="447"/>
      <c r="I31" s="443"/>
      <c r="J31" s="448" t="s">
        <v>2356</v>
      </c>
      <c r="K31" s="408" t="s">
        <v>2566</v>
      </c>
      <c r="M31" s="450"/>
    </row>
    <row r="32" spans="1:14" s="442" customFormat="1" ht="75" customHeight="1">
      <c r="A32" s="443">
        <v>3</v>
      </c>
      <c r="B32" s="444" t="s">
        <v>2357</v>
      </c>
      <c r="C32" s="443">
        <v>5</v>
      </c>
      <c r="D32" s="443">
        <v>10</v>
      </c>
      <c r="E32" s="444" t="s">
        <v>2359</v>
      </c>
      <c r="F32" s="445" t="s">
        <v>2360</v>
      </c>
      <c r="G32" s="446" t="s">
        <v>2358</v>
      </c>
      <c r="H32" s="447"/>
      <c r="I32" s="443"/>
      <c r="J32" s="448">
        <v>42025</v>
      </c>
      <c r="K32" s="408" t="s">
        <v>2566</v>
      </c>
      <c r="M32" s="450"/>
    </row>
    <row r="33" spans="1:14" s="442" customFormat="1" ht="75" customHeight="1">
      <c r="A33" s="443">
        <v>4</v>
      </c>
      <c r="B33" s="444" t="s">
        <v>2361</v>
      </c>
      <c r="C33" s="443">
        <v>8</v>
      </c>
      <c r="D33" s="443">
        <v>10</v>
      </c>
      <c r="E33" s="444" t="s">
        <v>2363</v>
      </c>
      <c r="F33" s="445" t="s">
        <v>2362</v>
      </c>
      <c r="G33" s="446" t="s">
        <v>2364</v>
      </c>
      <c r="H33" s="447"/>
      <c r="I33" s="443"/>
      <c r="J33" s="451" t="s">
        <v>1450</v>
      </c>
      <c r="K33" s="408" t="s">
        <v>2566</v>
      </c>
      <c r="M33" s="450"/>
    </row>
    <row r="34" spans="1:14" s="442" customFormat="1" ht="75" customHeight="1">
      <c r="A34" s="443">
        <v>5</v>
      </c>
      <c r="B34" s="444" t="s">
        <v>2365</v>
      </c>
      <c r="C34" s="443">
        <v>10</v>
      </c>
      <c r="D34" s="443">
        <v>10</v>
      </c>
      <c r="E34" s="444" t="s">
        <v>2366</v>
      </c>
      <c r="F34" s="445" t="s">
        <v>2367</v>
      </c>
      <c r="G34" s="446"/>
      <c r="H34" s="447"/>
      <c r="I34" s="443"/>
      <c r="J34" s="448" t="s">
        <v>2368</v>
      </c>
      <c r="K34" s="408" t="s">
        <v>2566</v>
      </c>
      <c r="M34" s="450"/>
    </row>
    <row r="35" spans="1:14" s="413" customFormat="1" ht="75" customHeight="1">
      <c r="A35" s="172">
        <v>6</v>
      </c>
      <c r="B35" s="297" t="s">
        <v>2369</v>
      </c>
      <c r="C35" s="394">
        <v>10</v>
      </c>
      <c r="D35" s="394">
        <v>10</v>
      </c>
      <c r="E35" s="297" t="s">
        <v>2370</v>
      </c>
      <c r="F35" s="414" t="s">
        <v>2371</v>
      </c>
      <c r="G35" s="415"/>
      <c r="H35" s="266"/>
      <c r="I35" s="394"/>
      <c r="J35" s="452" t="s">
        <v>1450</v>
      </c>
      <c r="K35" s="408" t="s">
        <v>2566</v>
      </c>
      <c r="M35" s="146"/>
    </row>
    <row r="36" spans="1:14" s="413" customFormat="1" ht="75" customHeight="1">
      <c r="A36" s="172">
        <v>7</v>
      </c>
      <c r="B36" s="297" t="s">
        <v>2372</v>
      </c>
      <c r="C36" s="394">
        <v>4</v>
      </c>
      <c r="D36" s="394">
        <v>6</v>
      </c>
      <c r="E36" s="297" t="s">
        <v>2374</v>
      </c>
      <c r="F36" s="414" t="s">
        <v>2375</v>
      </c>
      <c r="G36" s="415" t="s">
        <v>2373</v>
      </c>
      <c r="H36" s="266"/>
      <c r="I36" s="394"/>
      <c r="J36" s="416">
        <v>43418</v>
      </c>
      <c r="K36" s="408" t="s">
        <v>2566</v>
      </c>
      <c r="M36" s="146"/>
    </row>
    <row r="37" spans="1:14" s="413" customFormat="1" ht="75" customHeight="1">
      <c r="A37" s="172"/>
      <c r="B37" s="297"/>
      <c r="C37" s="10">
        <f>SUM(C30:C36)</f>
        <v>40</v>
      </c>
      <c r="D37" s="10">
        <f>SUM(D30:D36)</f>
        <v>49</v>
      </c>
      <c r="E37" s="297"/>
      <c r="F37" s="414"/>
      <c r="G37" s="415"/>
      <c r="H37" s="266"/>
      <c r="I37" s="394"/>
      <c r="J37" s="416"/>
      <c r="K37" s="408"/>
      <c r="M37" s="146"/>
    </row>
    <row r="38" spans="1:14" s="453" customFormat="1" ht="43.5" customHeight="1">
      <c r="A38" s="443"/>
      <c r="B38" s="454" t="s">
        <v>2409</v>
      </c>
      <c r="C38" s="446"/>
      <c r="D38" s="446"/>
      <c r="E38" s="455"/>
      <c r="F38" s="446"/>
      <c r="G38" s="446"/>
      <c r="H38" s="446"/>
      <c r="I38" s="446"/>
      <c r="J38" s="445"/>
      <c r="K38" s="456"/>
      <c r="L38" s="456"/>
      <c r="M38" s="446"/>
      <c r="N38" s="456"/>
    </row>
    <row r="39" spans="1:14" s="453" customFormat="1" ht="99" customHeight="1">
      <c r="A39" s="443">
        <v>1</v>
      </c>
      <c r="B39" s="455" t="s">
        <v>2623</v>
      </c>
      <c r="C39" s="446">
        <v>5</v>
      </c>
      <c r="D39" s="446">
        <v>6</v>
      </c>
      <c r="E39" s="455" t="s">
        <v>644</v>
      </c>
      <c r="F39" s="446" t="s">
        <v>645</v>
      </c>
      <c r="G39" s="446" t="s">
        <v>646</v>
      </c>
      <c r="H39" s="447" t="s">
        <v>647</v>
      </c>
      <c r="I39" s="446"/>
      <c r="J39" s="445"/>
      <c r="K39" s="408" t="s">
        <v>2566</v>
      </c>
      <c r="L39" s="456"/>
      <c r="M39" s="446"/>
      <c r="N39" s="456"/>
    </row>
    <row r="40" spans="1:14" s="453" customFormat="1" ht="43.5" customHeight="1">
      <c r="A40" s="443"/>
      <c r="B40" s="454" t="s">
        <v>2678</v>
      </c>
      <c r="C40" s="446"/>
      <c r="D40" s="446"/>
      <c r="E40" s="455"/>
      <c r="F40" s="446"/>
      <c r="G40" s="446"/>
      <c r="H40" s="447"/>
      <c r="I40" s="446"/>
      <c r="J40" s="445"/>
      <c r="K40" s="456"/>
      <c r="L40" s="456"/>
      <c r="M40" s="446"/>
      <c r="N40" s="456"/>
    </row>
    <row r="41" spans="1:14" s="205" customFormat="1" ht="108" customHeight="1">
      <c r="A41" s="394">
        <v>1</v>
      </c>
      <c r="B41" s="457" t="s">
        <v>2616</v>
      </c>
      <c r="C41" s="458">
        <v>18</v>
      </c>
      <c r="D41" s="458">
        <v>36</v>
      </c>
      <c r="E41" s="457" t="s">
        <v>639</v>
      </c>
      <c r="F41" s="458" t="s">
        <v>640</v>
      </c>
      <c r="G41" s="458" t="s">
        <v>641</v>
      </c>
      <c r="H41" s="266" t="s">
        <v>1944</v>
      </c>
      <c r="I41" s="458"/>
      <c r="J41" s="414"/>
      <c r="K41" s="459"/>
      <c r="L41" s="459"/>
      <c r="M41" s="458"/>
      <c r="N41" s="459"/>
    </row>
    <row r="42" spans="1:14" s="205" customFormat="1" ht="90.75" customHeight="1">
      <c r="A42" s="394">
        <v>2</v>
      </c>
      <c r="B42" s="457" t="s">
        <v>2617</v>
      </c>
      <c r="C42" s="458">
        <v>12</v>
      </c>
      <c r="D42" s="458">
        <v>16</v>
      </c>
      <c r="E42" s="457" t="s">
        <v>642</v>
      </c>
      <c r="F42" s="458" t="s">
        <v>643</v>
      </c>
      <c r="G42" s="458"/>
      <c r="H42" s="266" t="s">
        <v>1945</v>
      </c>
      <c r="I42" s="458"/>
      <c r="J42" s="414"/>
      <c r="K42" s="459"/>
      <c r="M42" s="458"/>
      <c r="N42" s="459"/>
    </row>
    <row r="43" spans="1:14" s="453" customFormat="1" ht="84" customHeight="1">
      <c r="A43" s="443">
        <v>3</v>
      </c>
      <c r="B43" s="418" t="s">
        <v>2475</v>
      </c>
      <c r="C43" s="415">
        <v>6</v>
      </c>
      <c r="D43" s="415">
        <v>6</v>
      </c>
      <c r="E43" s="418" t="s">
        <v>3069</v>
      </c>
      <c r="F43" s="420" t="s">
        <v>2476</v>
      </c>
      <c r="G43" s="446" t="s">
        <v>3070</v>
      </c>
      <c r="H43" s="266" t="s">
        <v>2477</v>
      </c>
      <c r="I43" s="446"/>
      <c r="J43" s="445" t="s">
        <v>2390</v>
      </c>
      <c r="K43" s="408" t="s">
        <v>2566</v>
      </c>
      <c r="L43" s="456"/>
      <c r="M43" s="446"/>
      <c r="N43" s="456"/>
    </row>
    <row r="44" spans="1:14" s="171" customFormat="1" ht="69.75" customHeight="1">
      <c r="A44" s="172">
        <v>4</v>
      </c>
      <c r="B44" s="418" t="s">
        <v>2624</v>
      </c>
      <c r="C44" s="415">
        <v>6</v>
      </c>
      <c r="D44" s="415">
        <v>12</v>
      </c>
      <c r="E44" s="418" t="s">
        <v>2478</v>
      </c>
      <c r="F44" s="415" t="s">
        <v>656</v>
      </c>
      <c r="G44" s="415"/>
      <c r="H44" s="266" t="s">
        <v>1946</v>
      </c>
      <c r="I44" s="415"/>
      <c r="J44" s="414" t="s">
        <v>2479</v>
      </c>
      <c r="K44" s="408" t="s">
        <v>2566</v>
      </c>
      <c r="L44" s="419"/>
      <c r="M44" s="415"/>
      <c r="N44" s="419"/>
    </row>
    <row r="45" spans="1:14" s="171" customFormat="1" ht="67.5" customHeight="1">
      <c r="A45" s="394">
        <v>5</v>
      </c>
      <c r="B45" s="418" t="s">
        <v>2625</v>
      </c>
      <c r="C45" s="415">
        <v>9</v>
      </c>
      <c r="D45" s="415">
        <v>13</v>
      </c>
      <c r="E45" s="418" t="s">
        <v>3071</v>
      </c>
      <c r="F45" s="415" t="s">
        <v>663</v>
      </c>
      <c r="G45" s="415"/>
      <c r="H45" s="415"/>
      <c r="I45" s="415"/>
      <c r="J45" s="414"/>
      <c r="K45" s="408" t="s">
        <v>2566</v>
      </c>
      <c r="L45" s="419"/>
      <c r="M45" s="415"/>
      <c r="N45" s="419"/>
    </row>
    <row r="46" spans="1:14" s="171" customFormat="1" ht="68.25" customHeight="1">
      <c r="A46" s="394">
        <v>6</v>
      </c>
      <c r="B46" s="418" t="s">
        <v>2480</v>
      </c>
      <c r="C46" s="415">
        <v>32</v>
      </c>
      <c r="D46" s="415">
        <f>32*2</f>
        <v>64</v>
      </c>
      <c r="E46" s="418" t="s">
        <v>2481</v>
      </c>
      <c r="F46" s="415" t="s">
        <v>661</v>
      </c>
      <c r="G46" s="415"/>
      <c r="H46" s="460" t="s">
        <v>662</v>
      </c>
      <c r="I46" s="415"/>
      <c r="J46" s="414"/>
      <c r="K46" s="408" t="s">
        <v>2566</v>
      </c>
      <c r="L46" s="419"/>
      <c r="M46" s="415"/>
      <c r="N46" s="419"/>
    </row>
    <row r="47" spans="1:14" s="171" customFormat="1" ht="68.25" customHeight="1">
      <c r="A47" s="443">
        <v>7</v>
      </c>
      <c r="B47" s="418" t="s">
        <v>849</v>
      </c>
      <c r="C47" s="415">
        <v>20</v>
      </c>
      <c r="D47" s="415">
        <v>20</v>
      </c>
      <c r="E47" s="418" t="s">
        <v>2482</v>
      </c>
      <c r="F47" s="415"/>
      <c r="G47" s="415"/>
      <c r="H47" s="461"/>
      <c r="I47" s="415"/>
      <c r="J47" s="414"/>
      <c r="K47" s="408" t="s">
        <v>2566</v>
      </c>
      <c r="L47" s="419"/>
      <c r="M47" s="415"/>
      <c r="N47" s="419"/>
    </row>
    <row r="48" spans="1:14" s="342" customFormat="1" ht="75" customHeight="1">
      <c r="A48" s="172">
        <v>8</v>
      </c>
      <c r="B48" s="428" t="s">
        <v>2483</v>
      </c>
      <c r="C48" s="409">
        <v>16</v>
      </c>
      <c r="D48" s="409">
        <v>32</v>
      </c>
      <c r="E48" s="428" t="s">
        <v>657</v>
      </c>
      <c r="F48" s="409" t="s">
        <v>658</v>
      </c>
      <c r="G48" s="409"/>
      <c r="H48" s="462" t="s">
        <v>659</v>
      </c>
      <c r="I48" s="409"/>
      <c r="J48" s="414"/>
      <c r="K48" s="408" t="s">
        <v>2566</v>
      </c>
      <c r="L48" s="429"/>
      <c r="M48" s="409"/>
      <c r="N48" s="429"/>
    </row>
    <row r="49" spans="1:14" s="171" customFormat="1" ht="78" customHeight="1">
      <c r="A49" s="394">
        <v>9</v>
      </c>
      <c r="B49" s="418" t="s">
        <v>2484</v>
      </c>
      <c r="C49" s="415">
        <v>9</v>
      </c>
      <c r="D49" s="415">
        <v>9</v>
      </c>
      <c r="E49" s="418" t="s">
        <v>2485</v>
      </c>
      <c r="F49" s="415"/>
      <c r="G49" s="415"/>
      <c r="H49" s="266"/>
      <c r="I49" s="415"/>
      <c r="J49" s="414"/>
      <c r="K49" s="408" t="s">
        <v>2566</v>
      </c>
      <c r="L49" s="419"/>
      <c r="M49" s="415"/>
      <c r="N49" s="419"/>
    </row>
    <row r="50" spans="1:14" s="171" customFormat="1" ht="78" customHeight="1">
      <c r="A50" s="394">
        <v>10</v>
      </c>
      <c r="B50" s="418" t="s">
        <v>2486</v>
      </c>
      <c r="C50" s="415">
        <v>7</v>
      </c>
      <c r="D50" s="415">
        <v>7</v>
      </c>
      <c r="E50" s="418" t="s">
        <v>2487</v>
      </c>
      <c r="F50" s="415"/>
      <c r="G50" s="415"/>
      <c r="H50" s="266"/>
      <c r="I50" s="415"/>
      <c r="J50" s="414"/>
      <c r="K50" s="408" t="s">
        <v>2566</v>
      </c>
      <c r="L50" s="419"/>
      <c r="M50" s="415"/>
      <c r="N50" s="419"/>
    </row>
    <row r="51" spans="1:14" s="171" customFormat="1" ht="78" customHeight="1">
      <c r="A51" s="443">
        <v>11</v>
      </c>
      <c r="B51" s="418" t="s">
        <v>2488</v>
      </c>
      <c r="C51" s="415">
        <v>6</v>
      </c>
      <c r="D51" s="415">
        <v>6</v>
      </c>
      <c r="E51" s="418" t="s">
        <v>2489</v>
      </c>
      <c r="F51" s="415"/>
      <c r="G51" s="415"/>
      <c r="H51" s="266"/>
      <c r="I51" s="415"/>
      <c r="J51" s="414"/>
      <c r="K51" s="408" t="s">
        <v>2566</v>
      </c>
      <c r="L51" s="419"/>
      <c r="M51" s="415"/>
      <c r="N51" s="419"/>
    </row>
    <row r="52" spans="1:14" s="171" customFormat="1" ht="78" customHeight="1">
      <c r="A52" s="172">
        <v>12</v>
      </c>
      <c r="B52" s="418" t="s">
        <v>2490</v>
      </c>
      <c r="C52" s="415">
        <v>5</v>
      </c>
      <c r="D52" s="415">
        <v>5</v>
      </c>
      <c r="E52" s="418" t="s">
        <v>2491</v>
      </c>
      <c r="F52" s="415"/>
      <c r="G52" s="415"/>
      <c r="H52" s="266"/>
      <c r="I52" s="415"/>
      <c r="J52" s="414"/>
      <c r="K52" s="408" t="s">
        <v>2566</v>
      </c>
      <c r="L52" s="419"/>
      <c r="M52" s="415"/>
      <c r="N52" s="419"/>
    </row>
    <row r="53" spans="1:14" s="171" customFormat="1" ht="78" customHeight="1">
      <c r="A53" s="394">
        <v>13</v>
      </c>
      <c r="B53" s="418" t="s">
        <v>823</v>
      </c>
      <c r="C53" s="415">
        <v>10</v>
      </c>
      <c r="D53" s="415">
        <v>10</v>
      </c>
      <c r="E53" s="418" t="s">
        <v>2492</v>
      </c>
      <c r="F53" s="415"/>
      <c r="G53" s="415"/>
      <c r="H53" s="266"/>
      <c r="I53" s="415"/>
      <c r="J53" s="414"/>
      <c r="K53" s="408" t="s">
        <v>2566</v>
      </c>
      <c r="L53" s="419"/>
      <c r="M53" s="415"/>
      <c r="N53" s="419"/>
    </row>
    <row r="54" spans="1:14" s="171" customFormat="1" ht="84" customHeight="1">
      <c r="A54" s="394">
        <v>14</v>
      </c>
      <c r="B54" s="418" t="s">
        <v>660</v>
      </c>
      <c r="C54" s="415">
        <v>8</v>
      </c>
      <c r="D54" s="415">
        <v>20</v>
      </c>
      <c r="E54" s="418" t="s">
        <v>1503</v>
      </c>
      <c r="F54" s="415" t="s">
        <v>1504</v>
      </c>
      <c r="G54" s="415"/>
      <c r="H54" s="194" t="s">
        <v>2628</v>
      </c>
      <c r="I54" s="415"/>
      <c r="J54" s="414"/>
      <c r="K54" s="408" t="s">
        <v>2566</v>
      </c>
      <c r="L54" s="419"/>
      <c r="M54" s="415"/>
      <c r="N54" s="419"/>
    </row>
    <row r="55" spans="1:14" s="342" customFormat="1" ht="86.25" customHeight="1">
      <c r="A55" s="443">
        <v>15</v>
      </c>
      <c r="B55" s="428" t="s">
        <v>668</v>
      </c>
      <c r="C55" s="409">
        <v>10</v>
      </c>
      <c r="D55" s="409">
        <v>10</v>
      </c>
      <c r="E55" s="409" t="s">
        <v>669</v>
      </c>
      <c r="F55" s="409" t="s">
        <v>670</v>
      </c>
      <c r="G55" s="409"/>
      <c r="H55" s="188" t="s">
        <v>1948</v>
      </c>
      <c r="I55" s="409"/>
      <c r="J55" s="408"/>
      <c r="K55" s="408" t="s">
        <v>2566</v>
      </c>
      <c r="L55" s="429"/>
      <c r="M55" s="409"/>
      <c r="N55" s="429"/>
    </row>
    <row r="56" spans="1:14" s="342" customFormat="1" ht="69.75" customHeight="1">
      <c r="A56" s="172">
        <v>16</v>
      </c>
      <c r="B56" s="428" t="s">
        <v>2627</v>
      </c>
      <c r="C56" s="409">
        <v>9</v>
      </c>
      <c r="D56" s="409">
        <v>18</v>
      </c>
      <c r="E56" s="409" t="s">
        <v>673</v>
      </c>
      <c r="F56" s="409" t="s">
        <v>1529</v>
      </c>
      <c r="G56" s="409"/>
      <c r="H56" s="409"/>
      <c r="I56" s="409"/>
      <c r="J56" s="408"/>
      <c r="K56" s="408" t="s">
        <v>2566</v>
      </c>
      <c r="L56" s="429"/>
      <c r="M56" s="409"/>
      <c r="N56" s="429"/>
    </row>
    <row r="57" spans="1:14" s="424" customFormat="1" ht="75" customHeight="1">
      <c r="A57" s="394">
        <v>17</v>
      </c>
      <c r="B57" s="407" t="s">
        <v>1861</v>
      </c>
      <c r="C57" s="406">
        <v>5</v>
      </c>
      <c r="D57" s="406">
        <v>5</v>
      </c>
      <c r="E57" s="407" t="s">
        <v>1857</v>
      </c>
      <c r="F57" s="408" t="s">
        <v>1858</v>
      </c>
      <c r="G57" s="409" t="s">
        <v>1859</v>
      </c>
      <c r="H57" s="314" t="s">
        <v>1877</v>
      </c>
      <c r="I57" s="406" t="s">
        <v>1860</v>
      </c>
      <c r="J57" s="410">
        <v>43743</v>
      </c>
      <c r="K57" s="408" t="s">
        <v>2565</v>
      </c>
      <c r="M57" s="406"/>
    </row>
    <row r="58" spans="1:14" s="424" customFormat="1" ht="75" customHeight="1">
      <c r="A58" s="394">
        <v>18</v>
      </c>
      <c r="B58" s="407" t="s">
        <v>1856</v>
      </c>
      <c r="C58" s="406">
        <v>5</v>
      </c>
      <c r="D58" s="406">
        <v>5</v>
      </c>
      <c r="E58" s="407" t="s">
        <v>1862</v>
      </c>
      <c r="F58" s="408" t="s">
        <v>1858</v>
      </c>
      <c r="G58" s="409" t="s">
        <v>1859</v>
      </c>
      <c r="H58" s="314" t="s">
        <v>1877</v>
      </c>
      <c r="I58" s="406" t="s">
        <v>1860</v>
      </c>
      <c r="J58" s="410">
        <v>43743</v>
      </c>
      <c r="K58" s="408" t="s">
        <v>2565</v>
      </c>
      <c r="M58" s="406"/>
    </row>
    <row r="59" spans="1:14" s="463" customFormat="1" ht="49.5" hidden="1" customHeight="1">
      <c r="A59" s="172">
        <v>18</v>
      </c>
      <c r="B59" s="139" t="s">
        <v>1514</v>
      </c>
      <c r="C59" s="464">
        <f>SUM(C13:C28)</f>
        <v>460</v>
      </c>
      <c r="D59" s="464">
        <f>SUM(D13:D28)</f>
        <v>604</v>
      </c>
      <c r="E59" s="465"/>
      <c r="F59" s="466"/>
      <c r="G59" s="467"/>
      <c r="H59" s="146"/>
      <c r="I59" s="146"/>
      <c r="J59" s="146"/>
      <c r="K59" s="144"/>
      <c r="L59" s="413"/>
      <c r="M59" s="146"/>
      <c r="N59" s="413"/>
    </row>
    <row r="60" spans="1:14" s="98" customFormat="1" hidden="1">
      <c r="A60" s="443">
        <v>19</v>
      </c>
      <c r="B60" s="78"/>
      <c r="C60" s="82"/>
      <c r="D60" s="82"/>
      <c r="E60" s="78"/>
      <c r="H60" s="82"/>
      <c r="I60" s="82"/>
      <c r="J60" s="82"/>
      <c r="K60" s="80"/>
      <c r="M60" s="82"/>
    </row>
    <row r="61" spans="1:14" s="98" customFormat="1" hidden="1">
      <c r="A61" s="172">
        <v>20</v>
      </c>
      <c r="B61" s="78"/>
      <c r="C61" s="82"/>
      <c r="D61" s="82"/>
      <c r="E61" s="78"/>
      <c r="H61" s="82"/>
      <c r="I61" s="82"/>
      <c r="J61" s="82"/>
      <c r="K61" s="80"/>
      <c r="M61" s="82"/>
    </row>
    <row r="62" spans="1:14" s="98" customFormat="1" ht="49.5" hidden="1" customHeight="1">
      <c r="A62" s="172">
        <v>21</v>
      </c>
      <c r="B62" s="698" t="s">
        <v>2210</v>
      </c>
      <c r="C62" s="698"/>
      <c r="D62" s="698"/>
      <c r="E62" s="78"/>
      <c r="H62" s="82"/>
      <c r="I62" s="82"/>
      <c r="J62" s="82"/>
      <c r="K62" s="80"/>
      <c r="M62" s="82"/>
    </row>
    <row r="63" spans="1:14" s="7" customFormat="1" ht="56.25" customHeight="1">
      <c r="B63" s="83"/>
      <c r="C63" s="99">
        <f>SUM(C41:C58)</f>
        <v>193</v>
      </c>
      <c r="D63" s="99">
        <f>SUM(D41:D58)</f>
        <v>294</v>
      </c>
      <c r="E63" s="83"/>
      <c r="F63" s="84"/>
      <c r="G63" s="84"/>
      <c r="H63" s="82"/>
      <c r="I63" s="75"/>
      <c r="J63" s="400"/>
      <c r="K63" s="9"/>
      <c r="M63" s="75"/>
    </row>
    <row r="64" spans="1:14" s="7" customFormat="1">
      <c r="B64" s="83"/>
      <c r="C64" s="75"/>
      <c r="D64" s="75"/>
      <c r="E64" s="83"/>
      <c r="F64" s="84"/>
      <c r="G64" s="84"/>
      <c r="H64" s="82"/>
      <c r="I64" s="75"/>
      <c r="J64" s="400"/>
      <c r="K64" s="9"/>
      <c r="M64" s="75"/>
    </row>
    <row r="65" spans="2:13" s="468" customFormat="1" ht="77.25" customHeight="1">
      <c r="B65" s="149" t="s">
        <v>3246</v>
      </c>
      <c r="C65" s="11"/>
      <c r="D65" s="11"/>
      <c r="E65" s="149"/>
      <c r="H65" s="11"/>
      <c r="I65" s="11"/>
      <c r="J65" s="11"/>
      <c r="K65" s="469"/>
      <c r="M65" s="11"/>
    </row>
    <row r="66" spans="2:13" s="7" customFormat="1">
      <c r="B66" s="83"/>
      <c r="C66" s="75"/>
      <c r="D66" s="75"/>
      <c r="E66" s="83"/>
      <c r="F66" s="84"/>
      <c r="G66" s="84"/>
      <c r="H66" s="82"/>
      <c r="I66" s="75"/>
      <c r="J66" s="400"/>
      <c r="K66" s="9"/>
      <c r="M66" s="75"/>
    </row>
    <row r="67" spans="2:13" s="470" customFormat="1" ht="32.25">
      <c r="B67" s="471" t="s">
        <v>2605</v>
      </c>
      <c r="C67" s="206"/>
      <c r="D67" s="206"/>
      <c r="E67" s="471"/>
      <c r="F67" s="472"/>
      <c r="G67" s="472"/>
      <c r="H67" s="473"/>
      <c r="I67" s="206"/>
      <c r="J67" s="474"/>
      <c r="K67" s="475"/>
      <c r="M67" s="206"/>
    </row>
    <row r="68" spans="2:13" s="7" customFormat="1">
      <c r="B68" s="83"/>
      <c r="C68" s="75"/>
      <c r="D68" s="75"/>
      <c r="E68" s="83"/>
      <c r="F68" s="84"/>
      <c r="G68" s="84"/>
      <c r="H68" s="82"/>
      <c r="I68" s="75"/>
      <c r="J68" s="400"/>
      <c r="K68" s="9"/>
      <c r="M68" s="75"/>
    </row>
    <row r="69" spans="2:13" s="7" customFormat="1">
      <c r="B69" s="83"/>
      <c r="C69" s="75"/>
      <c r="D69" s="75"/>
      <c r="E69" s="83"/>
      <c r="F69" s="84"/>
      <c r="G69" s="84"/>
      <c r="H69" s="82"/>
      <c r="I69" s="75"/>
      <c r="J69" s="400"/>
      <c r="K69" s="9"/>
      <c r="M69" s="75"/>
    </row>
    <row r="70" spans="2:13" s="7" customFormat="1">
      <c r="B70" s="83"/>
      <c r="C70" s="75"/>
      <c r="D70" s="75"/>
      <c r="E70" s="83"/>
      <c r="F70" s="84"/>
      <c r="G70" s="84"/>
      <c r="H70" s="82"/>
      <c r="I70" s="75"/>
      <c r="J70" s="400"/>
      <c r="K70" s="9"/>
      <c r="M70" s="75"/>
    </row>
    <row r="71" spans="2:13" s="7" customFormat="1">
      <c r="B71" s="83"/>
      <c r="C71" s="75"/>
      <c r="D71" s="75"/>
      <c r="E71" s="83"/>
      <c r="F71" s="84"/>
      <c r="G71" s="84"/>
      <c r="H71" s="82"/>
      <c r="I71" s="75"/>
      <c r="J71" s="400"/>
      <c r="K71" s="9"/>
      <c r="M71" s="75"/>
    </row>
    <row r="72" spans="2:13" s="7" customFormat="1">
      <c r="B72" s="83"/>
      <c r="C72" s="75"/>
      <c r="D72" s="75"/>
      <c r="E72" s="83"/>
      <c r="F72" s="84"/>
      <c r="G72" s="84"/>
      <c r="H72" s="82"/>
      <c r="I72" s="75"/>
      <c r="J72" s="400"/>
      <c r="K72" s="9"/>
      <c r="M72" s="75"/>
    </row>
    <row r="73" spans="2:13" s="7" customFormat="1">
      <c r="B73" s="83"/>
      <c r="C73" s="75"/>
      <c r="D73" s="75"/>
      <c r="E73" s="83"/>
      <c r="F73" s="84"/>
      <c r="G73" s="84"/>
      <c r="H73" s="82"/>
      <c r="I73" s="75"/>
      <c r="J73" s="400"/>
      <c r="K73" s="9"/>
      <c r="M73" s="75"/>
    </row>
    <row r="74" spans="2:13" s="7" customFormat="1">
      <c r="B74" s="83"/>
      <c r="C74" s="75"/>
      <c r="D74" s="75"/>
      <c r="E74" s="83"/>
      <c r="F74" s="84"/>
      <c r="G74" s="84"/>
      <c r="H74" s="82"/>
      <c r="I74" s="75"/>
      <c r="J74" s="400"/>
      <c r="K74" s="9"/>
      <c r="M74" s="75"/>
    </row>
    <row r="75" spans="2:13" s="7" customFormat="1">
      <c r="B75" s="83"/>
      <c r="C75" s="75"/>
      <c r="D75" s="75"/>
      <c r="E75" s="83"/>
      <c r="F75" s="84"/>
      <c r="G75" s="84"/>
      <c r="H75" s="82"/>
      <c r="I75" s="75"/>
      <c r="J75" s="400"/>
      <c r="K75" s="9"/>
      <c r="M75" s="75"/>
    </row>
    <row r="76" spans="2:13" s="7" customFormat="1">
      <c r="B76" s="83"/>
      <c r="C76" s="75"/>
      <c r="D76" s="75"/>
      <c r="E76" s="83"/>
      <c r="F76" s="84"/>
      <c r="G76" s="84"/>
      <c r="H76" s="82"/>
      <c r="I76" s="75"/>
      <c r="J76" s="400"/>
      <c r="K76" s="9"/>
      <c r="M76" s="75"/>
    </row>
    <row r="77" spans="2:13" s="7" customFormat="1">
      <c r="B77" s="83"/>
      <c r="C77" s="75"/>
      <c r="D77" s="75"/>
      <c r="E77" s="83"/>
      <c r="F77" s="84"/>
      <c r="G77" s="84"/>
      <c r="H77" s="82"/>
      <c r="I77" s="75"/>
      <c r="J77" s="400"/>
      <c r="K77" s="9"/>
      <c r="M77" s="75"/>
    </row>
    <row r="78" spans="2:13" s="7" customFormat="1">
      <c r="B78" s="83"/>
      <c r="C78" s="75"/>
      <c r="D78" s="75"/>
      <c r="E78" s="83"/>
      <c r="F78" s="84"/>
      <c r="G78" s="84"/>
      <c r="H78" s="82"/>
      <c r="I78" s="75"/>
      <c r="J78" s="400"/>
      <c r="K78" s="9"/>
      <c r="M78" s="75"/>
    </row>
    <row r="79" spans="2:13" s="7" customFormat="1">
      <c r="B79" s="83"/>
      <c r="C79" s="75"/>
      <c r="D79" s="75"/>
      <c r="E79" s="83"/>
      <c r="F79" s="84"/>
      <c r="G79" s="84"/>
      <c r="H79" s="82"/>
      <c r="I79" s="75"/>
      <c r="J79" s="400"/>
      <c r="K79" s="9"/>
      <c r="M79" s="75"/>
    </row>
    <row r="80" spans="2:13" s="7" customFormat="1">
      <c r="B80" s="83"/>
      <c r="C80" s="75"/>
      <c r="D80" s="75"/>
      <c r="E80" s="83"/>
      <c r="F80" s="84"/>
      <c r="G80" s="84"/>
      <c r="H80" s="82"/>
      <c r="I80" s="75"/>
      <c r="J80" s="400"/>
      <c r="K80" s="9"/>
      <c r="M80" s="75"/>
    </row>
    <row r="81" spans="2:13" s="7" customFormat="1">
      <c r="B81" s="83"/>
      <c r="C81" s="75"/>
      <c r="D81" s="75"/>
      <c r="E81" s="83"/>
      <c r="F81" s="84"/>
      <c r="G81" s="84"/>
      <c r="H81" s="82"/>
      <c r="I81" s="75"/>
      <c r="J81" s="400"/>
      <c r="K81" s="9"/>
      <c r="M81" s="75"/>
    </row>
    <row r="82" spans="2:13" s="7" customFormat="1">
      <c r="B82" s="83"/>
      <c r="C82" s="75"/>
      <c r="D82" s="75"/>
      <c r="E82" s="83"/>
      <c r="F82" s="84"/>
      <c r="G82" s="84"/>
      <c r="H82" s="82"/>
      <c r="I82" s="75"/>
      <c r="J82" s="400"/>
      <c r="K82" s="9"/>
      <c r="M82" s="75"/>
    </row>
    <row r="83" spans="2:13" s="7" customFormat="1">
      <c r="B83" s="83"/>
      <c r="C83" s="75"/>
      <c r="D83" s="75"/>
      <c r="E83" s="83"/>
      <c r="F83" s="84"/>
      <c r="G83" s="84"/>
      <c r="H83" s="82"/>
      <c r="I83" s="75"/>
      <c r="J83" s="400"/>
      <c r="K83" s="9"/>
      <c r="M83" s="75"/>
    </row>
    <row r="84" spans="2:13" s="7" customFormat="1">
      <c r="B84" s="83"/>
      <c r="C84" s="75"/>
      <c r="D84" s="75"/>
      <c r="E84" s="83"/>
      <c r="F84" s="84"/>
      <c r="G84" s="84"/>
      <c r="H84" s="82"/>
      <c r="I84" s="75"/>
      <c r="J84" s="400"/>
      <c r="K84" s="9"/>
      <c r="M84" s="75"/>
    </row>
    <row r="85" spans="2:13" s="7" customFormat="1">
      <c r="B85" s="83"/>
      <c r="C85" s="75"/>
      <c r="D85" s="75"/>
      <c r="E85" s="83"/>
      <c r="F85" s="84"/>
      <c r="G85" s="84"/>
      <c r="H85" s="82"/>
      <c r="I85" s="75"/>
      <c r="J85" s="400"/>
      <c r="K85" s="9"/>
      <c r="M85" s="75"/>
    </row>
    <row r="86" spans="2:13" s="7" customFormat="1">
      <c r="B86" s="83"/>
      <c r="C86" s="75"/>
      <c r="D86" s="75"/>
      <c r="E86" s="83"/>
      <c r="F86" s="84"/>
      <c r="G86" s="84"/>
      <c r="H86" s="82"/>
      <c r="I86" s="75"/>
      <c r="J86" s="400"/>
      <c r="K86" s="9"/>
      <c r="M86" s="75"/>
    </row>
    <row r="87" spans="2:13" s="7" customFormat="1">
      <c r="B87" s="83"/>
      <c r="C87" s="75"/>
      <c r="D87" s="75"/>
      <c r="E87" s="83"/>
      <c r="F87" s="84"/>
      <c r="G87" s="84"/>
      <c r="H87" s="82"/>
      <c r="I87" s="75"/>
      <c r="J87" s="400"/>
      <c r="K87" s="9"/>
      <c r="M87" s="75"/>
    </row>
    <row r="88" spans="2:13" s="7" customFormat="1">
      <c r="B88" s="83"/>
      <c r="C88" s="75"/>
      <c r="D88" s="75"/>
      <c r="E88" s="83"/>
      <c r="F88" s="84"/>
      <c r="G88" s="84"/>
      <c r="H88" s="82"/>
      <c r="I88" s="75"/>
      <c r="J88" s="400"/>
      <c r="K88" s="9"/>
      <c r="M88" s="75"/>
    </row>
    <row r="89" spans="2:13" s="7" customFormat="1">
      <c r="B89" s="83"/>
      <c r="C89" s="75"/>
      <c r="D89" s="75"/>
      <c r="E89" s="83"/>
      <c r="F89" s="84"/>
      <c r="G89" s="84"/>
      <c r="H89" s="82"/>
      <c r="I89" s="75"/>
      <c r="J89" s="400"/>
      <c r="K89" s="9"/>
      <c r="M89" s="75"/>
    </row>
    <row r="90" spans="2:13" s="7" customFormat="1">
      <c r="B90" s="83"/>
      <c r="C90" s="75"/>
      <c r="D90" s="75"/>
      <c r="E90" s="83"/>
      <c r="F90" s="84"/>
      <c r="G90" s="84"/>
      <c r="H90" s="82"/>
      <c r="I90" s="75"/>
      <c r="J90" s="400"/>
      <c r="K90" s="9"/>
      <c r="M90" s="75"/>
    </row>
    <row r="91" spans="2:13" s="7" customFormat="1">
      <c r="B91" s="83"/>
      <c r="C91" s="75"/>
      <c r="D91" s="75"/>
      <c r="E91" s="83"/>
      <c r="F91" s="84"/>
      <c r="G91" s="84"/>
      <c r="H91" s="82"/>
      <c r="I91" s="75"/>
      <c r="J91" s="400"/>
      <c r="K91" s="9"/>
      <c r="M91" s="75"/>
    </row>
    <row r="92" spans="2:13" s="7" customFormat="1">
      <c r="B92" s="83"/>
      <c r="C92" s="75"/>
      <c r="D92" s="75"/>
      <c r="E92" s="83"/>
      <c r="F92" s="84"/>
      <c r="G92" s="84"/>
      <c r="H92" s="82"/>
      <c r="I92" s="75"/>
      <c r="J92" s="400"/>
      <c r="K92" s="9"/>
      <c r="M92" s="75"/>
    </row>
    <row r="93" spans="2:13" s="7" customFormat="1">
      <c r="B93" s="83"/>
      <c r="C93" s="75"/>
      <c r="D93" s="75"/>
      <c r="E93" s="83"/>
      <c r="F93" s="84"/>
      <c r="G93" s="84"/>
      <c r="H93" s="82"/>
      <c r="I93" s="75"/>
      <c r="J93" s="400"/>
      <c r="K93" s="9"/>
      <c r="M93" s="75"/>
    </row>
    <row r="94" spans="2:13" s="7" customFormat="1">
      <c r="B94" s="83"/>
      <c r="C94" s="75"/>
      <c r="D94" s="75"/>
      <c r="E94" s="83"/>
      <c r="F94" s="84"/>
      <c r="G94" s="84"/>
      <c r="H94" s="82"/>
      <c r="I94" s="75"/>
      <c r="J94" s="400"/>
      <c r="K94" s="9"/>
      <c r="M94" s="75"/>
    </row>
    <row r="95" spans="2:13" s="7" customFormat="1">
      <c r="B95" s="83"/>
      <c r="C95" s="75"/>
      <c r="D95" s="75"/>
      <c r="E95" s="83"/>
      <c r="F95" s="84"/>
      <c r="G95" s="84"/>
      <c r="H95" s="82"/>
      <c r="I95" s="75"/>
      <c r="J95" s="400"/>
      <c r="K95" s="9"/>
      <c r="M95" s="75"/>
    </row>
    <row r="96" spans="2:13" s="7" customFormat="1">
      <c r="B96" s="83"/>
      <c r="C96" s="75"/>
      <c r="D96" s="75"/>
      <c r="E96" s="83"/>
      <c r="F96" s="84"/>
      <c r="G96" s="84"/>
      <c r="H96" s="82"/>
      <c r="I96" s="75"/>
      <c r="J96" s="400"/>
      <c r="K96" s="9"/>
      <c r="M96" s="75"/>
    </row>
    <row r="97" spans="2:13" s="7" customFormat="1">
      <c r="B97" s="83"/>
      <c r="C97" s="75"/>
      <c r="D97" s="75"/>
      <c r="E97" s="83"/>
      <c r="F97" s="84"/>
      <c r="G97" s="84"/>
      <c r="H97" s="82"/>
      <c r="I97" s="75"/>
      <c r="J97" s="400"/>
      <c r="K97" s="9"/>
      <c r="M97" s="75"/>
    </row>
    <row r="98" spans="2:13" s="7" customFormat="1">
      <c r="B98" s="83"/>
      <c r="C98" s="75"/>
      <c r="D98" s="75"/>
      <c r="E98" s="83"/>
      <c r="F98" s="84"/>
      <c r="G98" s="84"/>
      <c r="H98" s="82"/>
      <c r="I98" s="75"/>
      <c r="J98" s="400"/>
      <c r="K98" s="9"/>
      <c r="M98" s="75"/>
    </row>
    <row r="99" spans="2:13" s="7" customFormat="1">
      <c r="B99" s="83"/>
      <c r="C99" s="75"/>
      <c r="D99" s="75"/>
      <c r="E99" s="83"/>
      <c r="F99" s="84"/>
      <c r="G99" s="84"/>
      <c r="H99" s="82"/>
      <c r="I99" s="75"/>
      <c r="J99" s="400"/>
      <c r="K99" s="9"/>
      <c r="M99" s="75"/>
    </row>
    <row r="100" spans="2:13" s="7" customFormat="1">
      <c r="B100" s="83"/>
      <c r="C100" s="75"/>
      <c r="D100" s="75"/>
      <c r="E100" s="83"/>
      <c r="F100" s="84"/>
      <c r="G100" s="84"/>
      <c r="H100" s="82"/>
      <c r="I100" s="75"/>
      <c r="J100" s="400"/>
      <c r="K100" s="9"/>
      <c r="M100" s="75"/>
    </row>
    <row r="101" spans="2:13" s="7" customFormat="1">
      <c r="B101" s="83"/>
      <c r="C101" s="75"/>
      <c r="D101" s="75"/>
      <c r="E101" s="83"/>
      <c r="F101" s="84"/>
      <c r="G101" s="84"/>
      <c r="H101" s="82"/>
      <c r="I101" s="75"/>
      <c r="J101" s="400"/>
      <c r="K101" s="9"/>
      <c r="M101" s="75"/>
    </row>
    <row r="102" spans="2:13" s="7" customFormat="1">
      <c r="B102" s="83"/>
      <c r="C102" s="75"/>
      <c r="D102" s="75"/>
      <c r="E102" s="83"/>
      <c r="F102" s="84"/>
      <c r="G102" s="84"/>
      <c r="H102" s="82"/>
      <c r="I102" s="75"/>
      <c r="J102" s="400"/>
      <c r="K102" s="9"/>
      <c r="M102" s="75"/>
    </row>
    <row r="103" spans="2:13" s="7" customFormat="1">
      <c r="B103" s="83"/>
      <c r="C103" s="75"/>
      <c r="D103" s="75"/>
      <c r="E103" s="83"/>
      <c r="F103" s="84"/>
      <c r="G103" s="84"/>
      <c r="H103" s="82"/>
      <c r="I103" s="75"/>
      <c r="J103" s="400"/>
      <c r="K103" s="9"/>
      <c r="M103" s="75"/>
    </row>
    <row r="104" spans="2:13" s="7" customFormat="1">
      <c r="B104" s="83"/>
      <c r="C104" s="75"/>
      <c r="D104" s="75"/>
      <c r="E104" s="83"/>
      <c r="F104" s="84"/>
      <c r="G104" s="84"/>
      <c r="H104" s="82"/>
      <c r="I104" s="75"/>
      <c r="J104" s="400"/>
      <c r="K104" s="9"/>
      <c r="M104" s="75"/>
    </row>
    <row r="105" spans="2:13" s="7" customFormat="1">
      <c r="B105" s="83"/>
      <c r="C105" s="75"/>
      <c r="D105" s="75"/>
      <c r="E105" s="83"/>
      <c r="F105" s="84"/>
      <c r="G105" s="84"/>
      <c r="H105" s="82"/>
      <c r="I105" s="75"/>
      <c r="J105" s="400"/>
      <c r="K105" s="9"/>
      <c r="M105" s="75"/>
    </row>
    <row r="106" spans="2:13" s="7" customFormat="1">
      <c r="B106" s="83"/>
      <c r="C106" s="75"/>
      <c r="D106" s="75"/>
      <c r="E106" s="83"/>
      <c r="F106" s="84"/>
      <c r="G106" s="84"/>
      <c r="H106" s="82"/>
      <c r="I106" s="75"/>
      <c r="J106" s="400"/>
      <c r="K106" s="9"/>
      <c r="M106" s="75"/>
    </row>
    <row r="107" spans="2:13" s="7" customFormat="1">
      <c r="B107" s="83"/>
      <c r="C107" s="75"/>
      <c r="D107" s="75"/>
      <c r="E107" s="83"/>
      <c r="F107" s="84"/>
      <c r="G107" s="84"/>
      <c r="H107" s="82"/>
      <c r="I107" s="75"/>
      <c r="J107" s="400"/>
      <c r="K107" s="9"/>
      <c r="M107" s="75"/>
    </row>
    <row r="108" spans="2:13" s="7" customFormat="1">
      <c r="B108" s="83"/>
      <c r="C108" s="75"/>
      <c r="D108" s="75"/>
      <c r="E108" s="83"/>
      <c r="F108" s="84"/>
      <c r="G108" s="84"/>
      <c r="H108" s="82"/>
      <c r="I108" s="75"/>
      <c r="J108" s="400"/>
      <c r="K108" s="9"/>
      <c r="M108" s="75"/>
    </row>
    <row r="109" spans="2:13" s="7" customFormat="1">
      <c r="B109" s="83"/>
      <c r="C109" s="75"/>
      <c r="D109" s="75"/>
      <c r="E109" s="83"/>
      <c r="F109" s="84"/>
      <c r="G109" s="84"/>
      <c r="H109" s="82"/>
      <c r="I109" s="75"/>
      <c r="J109" s="400"/>
      <c r="K109" s="9"/>
      <c r="M109" s="75"/>
    </row>
    <row r="110" spans="2:13" s="7" customFormat="1">
      <c r="B110" s="83"/>
      <c r="C110" s="75"/>
      <c r="D110" s="75"/>
      <c r="E110" s="83"/>
      <c r="F110" s="84"/>
      <c r="G110" s="84"/>
      <c r="H110" s="82"/>
      <c r="I110" s="75"/>
      <c r="J110" s="400"/>
      <c r="K110" s="9"/>
      <c r="M110" s="75"/>
    </row>
    <row r="111" spans="2:13" s="7" customFormat="1">
      <c r="B111" s="83"/>
      <c r="C111" s="75"/>
      <c r="D111" s="75"/>
      <c r="E111" s="83"/>
      <c r="F111" s="84"/>
      <c r="G111" s="84"/>
      <c r="H111" s="82"/>
      <c r="I111" s="75"/>
      <c r="J111" s="400"/>
      <c r="K111" s="9"/>
      <c r="M111" s="75"/>
    </row>
    <row r="112" spans="2:13" s="7" customFormat="1">
      <c r="B112" s="83"/>
      <c r="C112" s="75"/>
      <c r="D112" s="75"/>
      <c r="E112" s="83"/>
      <c r="F112" s="84"/>
      <c r="G112" s="84"/>
      <c r="H112" s="82"/>
      <c r="I112" s="75"/>
      <c r="J112" s="400"/>
      <c r="K112" s="9"/>
      <c r="M112" s="75"/>
    </row>
    <row r="113" spans="2:13" s="7" customFormat="1">
      <c r="B113" s="83"/>
      <c r="C113" s="75"/>
      <c r="D113" s="75"/>
      <c r="E113" s="83"/>
      <c r="F113" s="84"/>
      <c r="G113" s="84"/>
      <c r="H113" s="82"/>
      <c r="I113" s="75"/>
      <c r="J113" s="400"/>
      <c r="K113" s="9"/>
      <c r="M113" s="75"/>
    </row>
    <row r="114" spans="2:13" s="7" customFormat="1">
      <c r="B114" s="83"/>
      <c r="C114" s="75"/>
      <c r="D114" s="75"/>
      <c r="E114" s="83"/>
      <c r="F114" s="84"/>
      <c r="G114" s="84"/>
      <c r="H114" s="82"/>
      <c r="I114" s="75"/>
      <c r="J114" s="400"/>
      <c r="K114" s="9"/>
      <c r="M114" s="75"/>
    </row>
    <row r="115" spans="2:13" s="7" customFormat="1">
      <c r="B115" s="83"/>
      <c r="C115" s="75"/>
      <c r="D115" s="75"/>
      <c r="E115" s="83"/>
      <c r="F115" s="84"/>
      <c r="G115" s="84"/>
      <c r="H115" s="82"/>
      <c r="I115" s="75"/>
      <c r="J115" s="400"/>
      <c r="K115" s="9"/>
      <c r="M115" s="75"/>
    </row>
    <row r="116" spans="2:13" s="7" customFormat="1">
      <c r="B116" s="83"/>
      <c r="C116" s="75"/>
      <c r="D116" s="75"/>
      <c r="E116" s="83"/>
      <c r="F116" s="84"/>
      <c r="G116" s="84"/>
      <c r="H116" s="82"/>
      <c r="I116" s="75"/>
      <c r="J116" s="400"/>
      <c r="K116" s="9"/>
      <c r="M116" s="75"/>
    </row>
    <row r="117" spans="2:13" s="7" customFormat="1">
      <c r="B117" s="83"/>
      <c r="C117" s="75"/>
      <c r="D117" s="75"/>
      <c r="E117" s="83"/>
      <c r="F117" s="84"/>
      <c r="G117" s="84"/>
      <c r="H117" s="82"/>
      <c r="I117" s="75"/>
      <c r="J117" s="400"/>
      <c r="K117" s="9"/>
      <c r="M117" s="75"/>
    </row>
    <row r="118" spans="2:13" s="7" customFormat="1">
      <c r="B118" s="83"/>
      <c r="C118" s="75"/>
      <c r="D118" s="75"/>
      <c r="E118" s="83"/>
      <c r="F118" s="84"/>
      <c r="G118" s="84"/>
      <c r="H118" s="82"/>
      <c r="I118" s="75"/>
      <c r="J118" s="400"/>
      <c r="K118" s="9"/>
      <c r="M118" s="75"/>
    </row>
    <row r="119" spans="2:13" s="7" customFormat="1">
      <c r="B119" s="83"/>
      <c r="C119" s="75"/>
      <c r="D119" s="75"/>
      <c r="E119" s="83"/>
      <c r="F119" s="84"/>
      <c r="G119" s="84"/>
      <c r="H119" s="82"/>
      <c r="I119" s="75"/>
      <c r="J119" s="400"/>
      <c r="K119" s="9"/>
      <c r="M119" s="75"/>
    </row>
    <row r="120" spans="2:13" s="7" customFormat="1">
      <c r="B120" s="83"/>
      <c r="C120" s="75"/>
      <c r="D120" s="75"/>
      <c r="E120" s="83"/>
      <c r="F120" s="84"/>
      <c r="G120" s="84"/>
      <c r="H120" s="82"/>
      <c r="I120" s="75"/>
      <c r="J120" s="400"/>
      <c r="K120" s="9"/>
      <c r="M120" s="75"/>
    </row>
    <row r="121" spans="2:13" s="7" customFormat="1">
      <c r="B121" s="83"/>
      <c r="C121" s="75"/>
      <c r="D121" s="75"/>
      <c r="E121" s="83"/>
      <c r="F121" s="84"/>
      <c r="G121" s="84"/>
      <c r="H121" s="82"/>
      <c r="I121" s="75"/>
      <c r="J121" s="400"/>
      <c r="K121" s="9"/>
      <c r="M121" s="75"/>
    </row>
    <row r="122" spans="2:13" s="7" customFormat="1">
      <c r="B122" s="83"/>
      <c r="C122" s="75"/>
      <c r="D122" s="75"/>
      <c r="E122" s="83"/>
      <c r="F122" s="84"/>
      <c r="G122" s="84"/>
      <c r="H122" s="82"/>
      <c r="I122" s="75"/>
      <c r="J122" s="400"/>
      <c r="K122" s="9"/>
      <c r="M122" s="75"/>
    </row>
    <row r="123" spans="2:13" s="7" customFormat="1">
      <c r="B123" s="83"/>
      <c r="C123" s="75"/>
      <c r="D123" s="75"/>
      <c r="E123" s="83"/>
      <c r="F123" s="84"/>
      <c r="G123" s="84"/>
      <c r="H123" s="82"/>
      <c r="I123" s="75"/>
      <c r="J123" s="400"/>
      <c r="K123" s="9"/>
      <c r="M123" s="75"/>
    </row>
    <row r="124" spans="2:13" s="7" customFormat="1">
      <c r="B124" s="83"/>
      <c r="C124" s="75"/>
      <c r="D124" s="75"/>
      <c r="E124" s="83"/>
      <c r="F124" s="84"/>
      <c r="G124" s="84"/>
      <c r="H124" s="82"/>
      <c r="I124" s="75"/>
      <c r="J124" s="400"/>
      <c r="K124" s="9"/>
      <c r="M124" s="75"/>
    </row>
    <row r="125" spans="2:13" s="7" customFormat="1">
      <c r="B125" s="83"/>
      <c r="C125" s="75"/>
      <c r="D125" s="75"/>
      <c r="E125" s="83"/>
      <c r="F125" s="84"/>
      <c r="G125" s="84"/>
      <c r="H125" s="82"/>
      <c r="I125" s="75"/>
      <c r="J125" s="400"/>
      <c r="K125" s="9"/>
      <c r="M125" s="75"/>
    </row>
    <row r="126" spans="2:13" s="7" customFormat="1">
      <c r="B126" s="83"/>
      <c r="C126" s="75"/>
      <c r="D126" s="75"/>
      <c r="E126" s="83"/>
      <c r="F126" s="84"/>
      <c r="G126" s="84"/>
      <c r="H126" s="82"/>
      <c r="I126" s="75"/>
      <c r="J126" s="400"/>
      <c r="K126" s="9"/>
      <c r="M126" s="75"/>
    </row>
    <row r="127" spans="2:13" s="7" customFormat="1">
      <c r="B127" s="83"/>
      <c r="C127" s="75"/>
      <c r="D127" s="75"/>
      <c r="E127" s="83"/>
      <c r="F127" s="84"/>
      <c r="G127" s="84"/>
      <c r="H127" s="82"/>
      <c r="I127" s="75"/>
      <c r="J127" s="400"/>
      <c r="K127" s="9"/>
      <c r="M127" s="75"/>
    </row>
    <row r="128" spans="2:13" s="7" customFormat="1">
      <c r="B128" s="83"/>
      <c r="C128" s="75"/>
      <c r="D128" s="75"/>
      <c r="E128" s="83"/>
      <c r="F128" s="84"/>
      <c r="G128" s="84"/>
      <c r="H128" s="82"/>
      <c r="I128" s="75"/>
      <c r="J128" s="400"/>
      <c r="K128" s="9"/>
      <c r="M128" s="75"/>
    </row>
    <row r="129" spans="2:13" s="7" customFormat="1">
      <c r="B129" s="83"/>
      <c r="C129" s="75"/>
      <c r="D129" s="75"/>
      <c r="E129" s="83"/>
      <c r="F129" s="84"/>
      <c r="G129" s="84"/>
      <c r="H129" s="82"/>
      <c r="I129" s="75"/>
      <c r="J129" s="400"/>
      <c r="K129" s="9"/>
      <c r="M129" s="75"/>
    </row>
    <row r="130" spans="2:13" s="7" customFormat="1">
      <c r="B130" s="83"/>
      <c r="C130" s="75"/>
      <c r="D130" s="75"/>
      <c r="E130" s="83"/>
      <c r="F130" s="84"/>
      <c r="G130" s="84"/>
      <c r="H130" s="82"/>
      <c r="I130" s="75"/>
      <c r="J130" s="400"/>
      <c r="K130" s="9"/>
      <c r="M130" s="75"/>
    </row>
    <row r="131" spans="2:13" s="7" customFormat="1">
      <c r="B131" s="83"/>
      <c r="C131" s="75"/>
      <c r="D131" s="75"/>
      <c r="E131" s="83"/>
      <c r="F131" s="84"/>
      <c r="G131" s="84"/>
      <c r="H131" s="82"/>
      <c r="I131" s="75"/>
      <c r="J131" s="400"/>
      <c r="K131" s="9"/>
      <c r="M131" s="75"/>
    </row>
    <row r="132" spans="2:13" s="7" customFormat="1">
      <c r="B132" s="83"/>
      <c r="C132" s="75"/>
      <c r="D132" s="75"/>
      <c r="E132" s="83"/>
      <c r="F132" s="84"/>
      <c r="G132" s="84"/>
      <c r="H132" s="82"/>
      <c r="I132" s="75"/>
      <c r="J132" s="400"/>
      <c r="K132" s="9"/>
      <c r="M132" s="75"/>
    </row>
    <row r="133" spans="2:13" s="7" customFormat="1">
      <c r="B133" s="83"/>
      <c r="C133" s="75"/>
      <c r="D133" s="75"/>
      <c r="E133" s="83"/>
      <c r="F133" s="84"/>
      <c r="G133" s="84"/>
      <c r="H133" s="82"/>
      <c r="I133" s="75"/>
      <c r="J133" s="400"/>
      <c r="K133" s="9"/>
      <c r="M133" s="75"/>
    </row>
    <row r="134" spans="2:13" s="7" customFormat="1">
      <c r="B134" s="83"/>
      <c r="C134" s="75"/>
      <c r="D134" s="75"/>
      <c r="E134" s="83"/>
      <c r="F134" s="84"/>
      <c r="G134" s="84"/>
      <c r="H134" s="82"/>
      <c r="I134" s="75"/>
      <c r="J134" s="400"/>
      <c r="K134" s="9"/>
      <c r="M134" s="75"/>
    </row>
    <row r="135" spans="2:13" s="7" customFormat="1">
      <c r="B135" s="83"/>
      <c r="C135" s="75"/>
      <c r="D135" s="75"/>
      <c r="E135" s="83"/>
      <c r="F135" s="84"/>
      <c r="G135" s="84"/>
      <c r="H135" s="82"/>
      <c r="I135" s="75"/>
      <c r="J135" s="400"/>
      <c r="K135" s="9"/>
      <c r="M135" s="75"/>
    </row>
    <row r="136" spans="2:13" s="7" customFormat="1">
      <c r="B136" s="83"/>
      <c r="C136" s="75"/>
      <c r="D136" s="75"/>
      <c r="E136" s="83"/>
      <c r="F136" s="84"/>
      <c r="G136" s="84"/>
      <c r="H136" s="82"/>
      <c r="I136" s="75"/>
      <c r="J136" s="400"/>
      <c r="K136" s="9"/>
      <c r="M136" s="75"/>
    </row>
    <row r="137" spans="2:13" s="7" customFormat="1">
      <c r="B137" s="83"/>
      <c r="C137" s="75"/>
      <c r="D137" s="75"/>
      <c r="E137" s="83"/>
      <c r="F137" s="84"/>
      <c r="G137" s="84"/>
      <c r="H137" s="82"/>
      <c r="I137" s="75"/>
      <c r="J137" s="400"/>
      <c r="K137" s="9"/>
      <c r="M137" s="75"/>
    </row>
    <row r="138" spans="2:13" s="7" customFormat="1">
      <c r="B138" s="83"/>
      <c r="C138" s="75"/>
      <c r="D138" s="75"/>
      <c r="E138" s="83"/>
      <c r="F138" s="84"/>
      <c r="G138" s="84"/>
      <c r="H138" s="82"/>
      <c r="I138" s="75"/>
      <c r="J138" s="400"/>
      <c r="K138" s="9"/>
      <c r="M138" s="75"/>
    </row>
    <row r="139" spans="2:13" s="7" customFormat="1">
      <c r="B139" s="83"/>
      <c r="C139" s="75"/>
      <c r="D139" s="75"/>
      <c r="E139" s="83"/>
      <c r="F139" s="84"/>
      <c r="G139" s="84"/>
      <c r="H139" s="82"/>
      <c r="I139" s="75"/>
      <c r="J139" s="400"/>
      <c r="K139" s="9"/>
      <c r="M139" s="75"/>
    </row>
    <row r="140" spans="2:13" s="7" customFormat="1">
      <c r="B140" s="83"/>
      <c r="C140" s="75"/>
      <c r="D140" s="75"/>
      <c r="E140" s="83"/>
      <c r="F140" s="84"/>
      <c r="G140" s="84"/>
      <c r="H140" s="82"/>
      <c r="I140" s="75"/>
      <c r="J140" s="400"/>
      <c r="K140" s="9"/>
      <c r="M140" s="75"/>
    </row>
    <row r="141" spans="2:13" s="7" customFormat="1">
      <c r="B141" s="83"/>
      <c r="C141" s="75"/>
      <c r="D141" s="75"/>
      <c r="E141" s="83"/>
      <c r="F141" s="84"/>
      <c r="G141" s="84"/>
      <c r="H141" s="82"/>
      <c r="I141" s="75"/>
      <c r="J141" s="400"/>
      <c r="K141" s="9"/>
      <c r="M141" s="75"/>
    </row>
    <row r="142" spans="2:13" s="7" customFormat="1">
      <c r="B142" s="83"/>
      <c r="C142" s="75"/>
      <c r="D142" s="75"/>
      <c r="E142" s="83"/>
      <c r="F142" s="84"/>
      <c r="G142" s="84"/>
      <c r="H142" s="82"/>
      <c r="I142" s="75"/>
      <c r="J142" s="400"/>
      <c r="K142" s="9"/>
      <c r="M142" s="75"/>
    </row>
    <row r="143" spans="2:13" s="7" customFormat="1">
      <c r="B143" s="83"/>
      <c r="C143" s="75"/>
      <c r="D143" s="75"/>
      <c r="E143" s="83"/>
      <c r="F143" s="84"/>
      <c r="G143" s="84"/>
      <c r="H143" s="82"/>
      <c r="I143" s="75"/>
      <c r="J143" s="400"/>
      <c r="K143" s="9"/>
      <c r="M143" s="75"/>
    </row>
    <row r="144" spans="2:13" s="7" customFormat="1">
      <c r="B144" s="83"/>
      <c r="C144" s="75"/>
      <c r="D144" s="75"/>
      <c r="E144" s="83"/>
      <c r="F144" s="84"/>
      <c r="G144" s="84"/>
      <c r="H144" s="82"/>
      <c r="I144" s="75"/>
      <c r="J144" s="400"/>
      <c r="K144" s="9"/>
      <c r="M144" s="75"/>
    </row>
    <row r="145" spans="2:13" s="7" customFormat="1">
      <c r="B145" s="83"/>
      <c r="C145" s="75"/>
      <c r="D145" s="75"/>
      <c r="E145" s="83"/>
      <c r="F145" s="84"/>
      <c r="G145" s="84"/>
      <c r="H145" s="82"/>
      <c r="I145" s="75"/>
      <c r="J145" s="400"/>
      <c r="K145" s="9"/>
      <c r="M145" s="75"/>
    </row>
    <row r="146" spans="2:13" s="7" customFormat="1">
      <c r="B146" s="83"/>
      <c r="C146" s="75"/>
      <c r="D146" s="75"/>
      <c r="E146" s="83"/>
      <c r="F146" s="84"/>
      <c r="G146" s="84"/>
      <c r="H146" s="82"/>
      <c r="I146" s="75"/>
      <c r="J146" s="400"/>
      <c r="K146" s="9"/>
      <c r="M146" s="75"/>
    </row>
    <row r="147" spans="2:13" s="7" customFormat="1">
      <c r="B147" s="83"/>
      <c r="C147" s="75"/>
      <c r="D147" s="75"/>
      <c r="E147" s="83"/>
      <c r="F147" s="84"/>
      <c r="G147" s="84"/>
      <c r="H147" s="82"/>
      <c r="I147" s="75"/>
      <c r="J147" s="400"/>
      <c r="K147" s="9"/>
      <c r="M147" s="75"/>
    </row>
    <row r="148" spans="2:13" s="7" customFormat="1">
      <c r="B148" s="83"/>
      <c r="C148" s="75"/>
      <c r="D148" s="75"/>
      <c r="E148" s="83"/>
      <c r="F148" s="84"/>
      <c r="G148" s="84"/>
      <c r="H148" s="82"/>
      <c r="I148" s="75"/>
      <c r="J148" s="400"/>
      <c r="K148" s="9"/>
      <c r="M148" s="75"/>
    </row>
    <row r="149" spans="2:13" s="7" customFormat="1">
      <c r="B149" s="83"/>
      <c r="C149" s="75"/>
      <c r="D149" s="75"/>
      <c r="E149" s="83"/>
      <c r="F149" s="84"/>
      <c r="G149" s="84"/>
      <c r="H149" s="82"/>
      <c r="I149" s="75"/>
      <c r="J149" s="400"/>
      <c r="K149" s="9"/>
      <c r="M149" s="75"/>
    </row>
    <row r="150" spans="2:13" s="7" customFormat="1">
      <c r="B150" s="83"/>
      <c r="C150" s="75"/>
      <c r="D150" s="75"/>
      <c r="E150" s="83"/>
      <c r="F150" s="84"/>
      <c r="G150" s="84"/>
      <c r="H150" s="82"/>
      <c r="I150" s="75"/>
      <c r="J150" s="400"/>
      <c r="K150" s="9"/>
      <c r="M150" s="75"/>
    </row>
    <row r="151" spans="2:13" s="7" customFormat="1">
      <c r="B151" s="83"/>
      <c r="C151" s="75"/>
      <c r="D151" s="75"/>
      <c r="E151" s="83"/>
      <c r="F151" s="84"/>
      <c r="G151" s="84"/>
      <c r="H151" s="82"/>
      <c r="I151" s="75"/>
      <c r="J151" s="400"/>
      <c r="K151" s="9"/>
      <c r="M151" s="75"/>
    </row>
    <row r="152" spans="2:13" s="7" customFormat="1">
      <c r="B152" s="83"/>
      <c r="C152" s="75"/>
      <c r="D152" s="75"/>
      <c r="E152" s="83"/>
      <c r="F152" s="84"/>
      <c r="G152" s="84"/>
      <c r="H152" s="82"/>
      <c r="I152" s="75"/>
      <c r="J152" s="400"/>
      <c r="K152" s="9"/>
      <c r="M152" s="75"/>
    </row>
    <row r="153" spans="2:13" s="7" customFormat="1">
      <c r="B153" s="83"/>
      <c r="C153" s="75"/>
      <c r="D153" s="75"/>
      <c r="E153" s="83"/>
      <c r="F153" s="84"/>
      <c r="G153" s="84"/>
      <c r="H153" s="82"/>
      <c r="I153" s="75"/>
      <c r="J153" s="400"/>
      <c r="K153" s="9"/>
      <c r="M153" s="75"/>
    </row>
    <row r="154" spans="2:13" s="7" customFormat="1">
      <c r="B154" s="83"/>
      <c r="C154" s="75"/>
      <c r="D154" s="75"/>
      <c r="E154" s="83"/>
      <c r="F154" s="84"/>
      <c r="G154" s="84"/>
      <c r="H154" s="82"/>
      <c r="I154" s="75"/>
      <c r="J154" s="400"/>
      <c r="K154" s="9"/>
      <c r="M154" s="75"/>
    </row>
    <row r="155" spans="2:13" s="7" customFormat="1">
      <c r="B155" s="83"/>
      <c r="C155" s="75"/>
      <c r="D155" s="75"/>
      <c r="E155" s="83"/>
      <c r="F155" s="84"/>
      <c r="G155" s="84"/>
      <c r="H155" s="82"/>
      <c r="I155" s="75"/>
      <c r="J155" s="400"/>
      <c r="K155" s="9"/>
      <c r="M155" s="75"/>
    </row>
    <row r="156" spans="2:13" s="7" customFormat="1">
      <c r="B156" s="83"/>
      <c r="C156" s="75"/>
      <c r="D156" s="75"/>
      <c r="E156" s="83"/>
      <c r="F156" s="84"/>
      <c r="G156" s="84"/>
      <c r="H156" s="82"/>
      <c r="I156" s="75"/>
      <c r="J156" s="400"/>
      <c r="K156" s="9"/>
      <c r="M156" s="75"/>
    </row>
    <row r="157" spans="2:13" s="7" customFormat="1">
      <c r="B157" s="83"/>
      <c r="C157" s="75"/>
      <c r="D157" s="75"/>
      <c r="E157" s="83"/>
      <c r="F157" s="84"/>
      <c r="G157" s="84"/>
      <c r="H157" s="82"/>
      <c r="I157" s="75"/>
      <c r="J157" s="400"/>
      <c r="K157" s="9"/>
      <c r="M157" s="75"/>
    </row>
    <row r="158" spans="2:13" s="7" customFormat="1">
      <c r="B158" s="83"/>
      <c r="C158" s="75"/>
      <c r="D158" s="75"/>
      <c r="E158" s="83"/>
      <c r="F158" s="84"/>
      <c r="G158" s="84"/>
      <c r="H158" s="82"/>
      <c r="I158" s="75"/>
      <c r="J158" s="400"/>
      <c r="K158" s="9"/>
      <c r="M158" s="75"/>
    </row>
    <row r="159" spans="2:13" s="7" customFormat="1">
      <c r="B159" s="83"/>
      <c r="C159" s="75"/>
      <c r="D159" s="75"/>
      <c r="E159" s="83"/>
      <c r="F159" s="84"/>
      <c r="G159" s="84"/>
      <c r="H159" s="82"/>
      <c r="I159" s="75"/>
      <c r="J159" s="400"/>
      <c r="K159" s="9"/>
      <c r="M159" s="75"/>
    </row>
    <row r="160" spans="2:13" s="7" customFormat="1">
      <c r="B160" s="83"/>
      <c r="C160" s="75"/>
      <c r="D160" s="75"/>
      <c r="E160" s="83"/>
      <c r="F160" s="84"/>
      <c r="G160" s="84"/>
      <c r="H160" s="82"/>
      <c r="I160" s="75"/>
      <c r="J160" s="400"/>
      <c r="K160" s="9"/>
      <c r="M160" s="75"/>
    </row>
    <row r="161" spans="2:13" s="7" customFormat="1">
      <c r="B161" s="83"/>
      <c r="C161" s="75"/>
      <c r="D161" s="75"/>
      <c r="E161" s="83"/>
      <c r="F161" s="84"/>
      <c r="G161" s="84"/>
      <c r="H161" s="82"/>
      <c r="I161" s="75"/>
      <c r="J161" s="400"/>
      <c r="K161" s="9"/>
      <c r="M161" s="75"/>
    </row>
    <row r="162" spans="2:13" s="7" customFormat="1">
      <c r="B162" s="83"/>
      <c r="C162" s="75"/>
      <c r="D162" s="75"/>
      <c r="E162" s="83"/>
      <c r="F162" s="84"/>
      <c r="G162" s="84"/>
      <c r="H162" s="82"/>
      <c r="I162" s="75"/>
      <c r="J162" s="400"/>
      <c r="K162" s="9"/>
      <c r="M162" s="75"/>
    </row>
    <row r="163" spans="2:13" s="7" customFormat="1">
      <c r="B163" s="83"/>
      <c r="C163" s="75"/>
      <c r="D163" s="75"/>
      <c r="E163" s="83"/>
      <c r="F163" s="84"/>
      <c r="G163" s="84"/>
      <c r="H163" s="82"/>
      <c r="I163" s="75"/>
      <c r="J163" s="400"/>
      <c r="K163" s="9"/>
      <c r="M163" s="75"/>
    </row>
    <row r="164" spans="2:13" s="7" customFormat="1">
      <c r="B164" s="83"/>
      <c r="C164" s="75"/>
      <c r="D164" s="75"/>
      <c r="E164" s="83"/>
      <c r="F164" s="84"/>
      <c r="G164" s="84"/>
      <c r="H164" s="82"/>
      <c r="I164" s="75"/>
      <c r="J164" s="400"/>
      <c r="K164" s="9"/>
      <c r="M164" s="75"/>
    </row>
    <row r="165" spans="2:13" s="7" customFormat="1">
      <c r="B165" s="83"/>
      <c r="C165" s="75"/>
      <c r="D165" s="75"/>
      <c r="E165" s="83"/>
      <c r="F165" s="84"/>
      <c r="G165" s="84"/>
      <c r="H165" s="82"/>
      <c r="I165" s="75"/>
      <c r="J165" s="400"/>
      <c r="K165" s="9"/>
      <c r="M165" s="75"/>
    </row>
    <row r="166" spans="2:13" s="7" customFormat="1">
      <c r="B166" s="83"/>
      <c r="C166" s="75"/>
      <c r="D166" s="75"/>
      <c r="E166" s="83"/>
      <c r="F166" s="84"/>
      <c r="G166" s="84"/>
      <c r="H166" s="82"/>
      <c r="I166" s="75"/>
      <c r="J166" s="400"/>
      <c r="K166" s="9"/>
      <c r="M166" s="75"/>
    </row>
    <row r="167" spans="2:13" s="7" customFormat="1">
      <c r="B167" s="83"/>
      <c r="C167" s="75"/>
      <c r="D167" s="75"/>
      <c r="E167" s="83"/>
      <c r="F167" s="84"/>
      <c r="G167" s="84"/>
      <c r="H167" s="82"/>
      <c r="I167" s="75"/>
      <c r="J167" s="400"/>
      <c r="K167" s="9"/>
      <c r="M167" s="75"/>
    </row>
    <row r="168" spans="2:13" s="7" customFormat="1">
      <c r="B168" s="83"/>
      <c r="C168" s="75"/>
      <c r="D168" s="75"/>
      <c r="E168" s="83"/>
      <c r="F168" s="84"/>
      <c r="G168" s="84"/>
      <c r="H168" s="82"/>
      <c r="I168" s="75"/>
      <c r="J168" s="400"/>
      <c r="K168" s="9"/>
      <c r="M168" s="75"/>
    </row>
    <row r="169" spans="2:13" s="7" customFormat="1">
      <c r="B169" s="83"/>
      <c r="C169" s="75"/>
      <c r="D169" s="75"/>
      <c r="E169" s="83"/>
      <c r="F169" s="84"/>
      <c r="G169" s="84"/>
      <c r="H169" s="82"/>
      <c r="I169" s="75"/>
      <c r="J169" s="400"/>
      <c r="K169" s="9"/>
      <c r="M169" s="75"/>
    </row>
    <row r="170" spans="2:13" s="7" customFormat="1">
      <c r="B170" s="83"/>
      <c r="C170" s="75"/>
      <c r="D170" s="75"/>
      <c r="E170" s="83"/>
      <c r="F170" s="84"/>
      <c r="G170" s="84"/>
      <c r="H170" s="82"/>
      <c r="I170" s="75"/>
      <c r="J170" s="400"/>
      <c r="K170" s="9"/>
      <c r="M170" s="75"/>
    </row>
    <row r="171" spans="2:13" s="7" customFormat="1">
      <c r="B171" s="83"/>
      <c r="C171" s="75"/>
      <c r="D171" s="75"/>
      <c r="E171" s="83"/>
      <c r="F171" s="84"/>
      <c r="G171" s="84"/>
      <c r="H171" s="82"/>
      <c r="I171" s="75"/>
      <c r="J171" s="400"/>
      <c r="K171" s="9"/>
      <c r="M171" s="75"/>
    </row>
    <row r="172" spans="2:13" s="7" customFormat="1">
      <c r="B172" s="83"/>
      <c r="C172" s="75"/>
      <c r="D172" s="75"/>
      <c r="E172" s="83"/>
      <c r="F172" s="84"/>
      <c r="G172" s="84"/>
      <c r="H172" s="82"/>
      <c r="I172" s="75"/>
      <c r="J172" s="400"/>
      <c r="K172" s="9"/>
      <c r="M172" s="75"/>
    </row>
    <row r="173" spans="2:13" s="7" customFormat="1">
      <c r="B173" s="83"/>
      <c r="C173" s="75"/>
      <c r="D173" s="75"/>
      <c r="E173" s="83"/>
      <c r="F173" s="84"/>
      <c r="G173" s="84"/>
      <c r="H173" s="82"/>
      <c r="I173" s="75"/>
      <c r="J173" s="400"/>
      <c r="K173" s="9"/>
      <c r="M173" s="75"/>
    </row>
    <row r="174" spans="2:13" s="7" customFormat="1">
      <c r="B174" s="83"/>
      <c r="C174" s="75"/>
      <c r="D174" s="75"/>
      <c r="E174" s="83"/>
      <c r="F174" s="84"/>
      <c r="G174" s="84"/>
      <c r="H174" s="82"/>
      <c r="I174" s="75"/>
      <c r="J174" s="400"/>
      <c r="K174" s="9"/>
      <c r="M174" s="75"/>
    </row>
    <row r="175" spans="2:13" s="7" customFormat="1">
      <c r="B175" s="83"/>
      <c r="C175" s="75"/>
      <c r="D175" s="75"/>
      <c r="E175" s="83"/>
      <c r="F175" s="84"/>
      <c r="G175" s="84"/>
      <c r="H175" s="82"/>
      <c r="I175" s="75"/>
      <c r="J175" s="400"/>
      <c r="K175" s="9"/>
      <c r="M175" s="75"/>
    </row>
    <row r="176" spans="2:13" s="7" customFormat="1">
      <c r="B176" s="83"/>
      <c r="C176" s="75"/>
      <c r="D176" s="75"/>
      <c r="E176" s="83"/>
      <c r="F176" s="84"/>
      <c r="G176" s="84"/>
      <c r="H176" s="82"/>
      <c r="I176" s="75"/>
      <c r="J176" s="400"/>
      <c r="K176" s="9"/>
      <c r="M176" s="75"/>
    </row>
    <row r="177" spans="2:13" s="7" customFormat="1">
      <c r="B177" s="83"/>
      <c r="C177" s="75"/>
      <c r="D177" s="75"/>
      <c r="E177" s="83"/>
      <c r="F177" s="84"/>
      <c r="G177" s="84"/>
      <c r="H177" s="82"/>
      <c r="I177" s="75"/>
      <c r="J177" s="400"/>
      <c r="K177" s="9"/>
      <c r="M177" s="75"/>
    </row>
    <row r="178" spans="2:13" s="7" customFormat="1">
      <c r="B178" s="83"/>
      <c r="C178" s="75"/>
      <c r="D178" s="75"/>
      <c r="E178" s="83"/>
      <c r="F178" s="84"/>
      <c r="G178" s="84"/>
      <c r="H178" s="82"/>
      <c r="I178" s="75"/>
      <c r="J178" s="400"/>
      <c r="K178" s="9"/>
      <c r="M178" s="75"/>
    </row>
    <row r="179" spans="2:13" s="7" customFormat="1">
      <c r="B179" s="83"/>
      <c r="C179" s="75"/>
      <c r="D179" s="75"/>
      <c r="E179" s="83"/>
      <c r="F179" s="84"/>
      <c r="G179" s="84"/>
      <c r="H179" s="82"/>
      <c r="I179" s="75"/>
      <c r="J179" s="400"/>
      <c r="K179" s="9"/>
      <c r="M179" s="75"/>
    </row>
    <row r="180" spans="2:13" s="7" customFormat="1">
      <c r="B180" s="83"/>
      <c r="C180" s="75"/>
      <c r="D180" s="75"/>
      <c r="E180" s="83"/>
      <c r="F180" s="84"/>
      <c r="G180" s="84"/>
      <c r="H180" s="82"/>
      <c r="I180" s="75"/>
      <c r="J180" s="400"/>
      <c r="K180" s="9"/>
      <c r="M180" s="75"/>
    </row>
    <row r="181" spans="2:13" s="7" customFormat="1">
      <c r="B181" s="83"/>
      <c r="C181" s="75"/>
      <c r="D181" s="75"/>
      <c r="E181" s="83"/>
      <c r="F181" s="84"/>
      <c r="G181" s="84"/>
      <c r="H181" s="82"/>
      <c r="I181" s="75"/>
      <c r="J181" s="400"/>
      <c r="K181" s="9"/>
      <c r="M181" s="75"/>
    </row>
    <row r="182" spans="2:13" s="7" customFormat="1">
      <c r="B182" s="83"/>
      <c r="C182" s="75"/>
      <c r="D182" s="75"/>
      <c r="E182" s="83"/>
      <c r="F182" s="84"/>
      <c r="G182" s="84"/>
      <c r="H182" s="82"/>
      <c r="I182" s="75"/>
      <c r="J182" s="400"/>
      <c r="K182" s="9"/>
      <c r="M182" s="75"/>
    </row>
    <row r="183" spans="2:13" s="7" customFormat="1">
      <c r="B183" s="83"/>
      <c r="C183" s="75"/>
      <c r="D183" s="75"/>
      <c r="E183" s="83"/>
      <c r="F183" s="84"/>
      <c r="G183" s="84"/>
      <c r="H183" s="82"/>
      <c r="I183" s="75"/>
      <c r="J183" s="400"/>
      <c r="K183" s="9"/>
      <c r="M183" s="75"/>
    </row>
    <row r="184" spans="2:13" s="7" customFormat="1">
      <c r="B184" s="83"/>
      <c r="C184" s="75"/>
      <c r="D184" s="75"/>
      <c r="E184" s="83"/>
      <c r="F184" s="84"/>
      <c r="G184" s="84"/>
      <c r="H184" s="82"/>
      <c r="I184" s="75"/>
      <c r="J184" s="400"/>
      <c r="K184" s="9"/>
      <c r="M184" s="75"/>
    </row>
    <row r="185" spans="2:13" s="7" customFormat="1">
      <c r="B185" s="83"/>
      <c r="C185" s="75"/>
      <c r="D185" s="75"/>
      <c r="E185" s="83"/>
      <c r="F185" s="84"/>
      <c r="G185" s="84"/>
      <c r="H185" s="82"/>
      <c r="I185" s="75"/>
      <c r="J185" s="400"/>
      <c r="K185" s="9"/>
      <c r="M185" s="75"/>
    </row>
    <row r="186" spans="2:13" s="7" customFormat="1">
      <c r="B186" s="83"/>
      <c r="C186" s="75"/>
      <c r="D186" s="75"/>
      <c r="E186" s="83"/>
      <c r="F186" s="84"/>
      <c r="G186" s="84"/>
      <c r="H186" s="82"/>
      <c r="I186" s="75"/>
      <c r="J186" s="400"/>
      <c r="K186" s="9"/>
      <c r="M186" s="75"/>
    </row>
    <row r="187" spans="2:13" s="7" customFormat="1">
      <c r="B187" s="83"/>
      <c r="C187" s="75"/>
      <c r="D187" s="75"/>
      <c r="E187" s="83"/>
      <c r="F187" s="84"/>
      <c r="G187" s="84"/>
      <c r="H187" s="82"/>
      <c r="I187" s="75"/>
      <c r="J187" s="400"/>
      <c r="K187" s="9"/>
      <c r="M187" s="75"/>
    </row>
    <row r="188" spans="2:13" s="7" customFormat="1">
      <c r="B188" s="83"/>
      <c r="C188" s="75"/>
      <c r="D188" s="75"/>
      <c r="E188" s="83"/>
      <c r="F188" s="84"/>
      <c r="G188" s="84"/>
      <c r="H188" s="82"/>
      <c r="I188" s="75"/>
      <c r="J188" s="400"/>
      <c r="K188" s="9"/>
      <c r="M188" s="75"/>
    </row>
    <row r="189" spans="2:13" s="7" customFormat="1">
      <c r="B189" s="83"/>
      <c r="C189" s="75"/>
      <c r="D189" s="75"/>
      <c r="E189" s="83"/>
      <c r="F189" s="84"/>
      <c r="G189" s="84"/>
      <c r="H189" s="82"/>
      <c r="I189" s="75"/>
      <c r="J189" s="400"/>
      <c r="K189" s="9"/>
      <c r="M189" s="75"/>
    </row>
    <row r="190" spans="2:13" s="7" customFormat="1">
      <c r="B190" s="83"/>
      <c r="C190" s="75"/>
      <c r="D190" s="75"/>
      <c r="E190" s="83"/>
      <c r="F190" s="84"/>
      <c r="G190" s="84"/>
      <c r="H190" s="82"/>
      <c r="I190" s="75"/>
      <c r="J190" s="400"/>
      <c r="K190" s="9"/>
      <c r="M190" s="75"/>
    </row>
    <row r="191" spans="2:13" s="7" customFormat="1">
      <c r="B191" s="83"/>
      <c r="C191" s="75"/>
      <c r="D191" s="75"/>
      <c r="E191" s="83"/>
      <c r="F191" s="84"/>
      <c r="G191" s="84"/>
      <c r="H191" s="82"/>
      <c r="I191" s="75"/>
      <c r="J191" s="400"/>
      <c r="K191" s="9"/>
      <c r="M191" s="75"/>
    </row>
    <row r="192" spans="2:13" s="7" customFormat="1">
      <c r="B192" s="83"/>
      <c r="C192" s="75"/>
      <c r="D192" s="75"/>
      <c r="E192" s="83"/>
      <c r="F192" s="84"/>
      <c r="G192" s="84"/>
      <c r="H192" s="82"/>
      <c r="I192" s="75"/>
      <c r="J192" s="400"/>
      <c r="K192" s="9"/>
      <c r="M192" s="75"/>
    </row>
    <row r="193" spans="2:13" s="7" customFormat="1">
      <c r="B193" s="83"/>
      <c r="C193" s="75"/>
      <c r="D193" s="75"/>
      <c r="E193" s="83"/>
      <c r="F193" s="84"/>
      <c r="G193" s="84"/>
      <c r="H193" s="82"/>
      <c r="I193" s="75"/>
      <c r="J193" s="400"/>
      <c r="K193" s="9"/>
      <c r="M193" s="75"/>
    </row>
    <row r="194" spans="2:13" s="7" customFormat="1">
      <c r="B194" s="83"/>
      <c r="C194" s="75"/>
      <c r="D194" s="75"/>
      <c r="E194" s="83"/>
      <c r="F194" s="84"/>
      <c r="G194" s="84"/>
      <c r="H194" s="82"/>
      <c r="I194" s="75"/>
      <c r="J194" s="400"/>
      <c r="K194" s="9"/>
      <c r="M194" s="75"/>
    </row>
    <row r="195" spans="2:13" s="7" customFormat="1">
      <c r="B195" s="83"/>
      <c r="C195" s="75"/>
      <c r="D195" s="75"/>
      <c r="E195" s="83"/>
      <c r="F195" s="84"/>
      <c r="G195" s="84"/>
      <c r="H195" s="82"/>
      <c r="I195" s="75"/>
      <c r="J195" s="400"/>
      <c r="K195" s="9"/>
      <c r="M195" s="75"/>
    </row>
    <row r="196" spans="2:13" s="7" customFormat="1">
      <c r="B196" s="83"/>
      <c r="C196" s="75"/>
      <c r="D196" s="75"/>
      <c r="E196" s="83"/>
      <c r="F196" s="84"/>
      <c r="G196" s="84"/>
      <c r="H196" s="82"/>
      <c r="I196" s="75"/>
      <c r="J196" s="400"/>
      <c r="K196" s="9"/>
      <c r="M196" s="75"/>
    </row>
    <row r="197" spans="2:13" s="7" customFormat="1">
      <c r="B197" s="83"/>
      <c r="C197" s="75"/>
      <c r="D197" s="75"/>
      <c r="E197" s="83"/>
      <c r="F197" s="84"/>
      <c r="G197" s="84"/>
      <c r="H197" s="82"/>
      <c r="I197" s="75"/>
      <c r="J197" s="400"/>
      <c r="K197" s="9"/>
      <c r="M197" s="75"/>
    </row>
    <row r="198" spans="2:13" s="7" customFormat="1">
      <c r="B198" s="83"/>
      <c r="C198" s="75"/>
      <c r="D198" s="75"/>
      <c r="E198" s="83"/>
      <c r="F198" s="84"/>
      <c r="G198" s="84"/>
      <c r="H198" s="82"/>
      <c r="I198" s="75"/>
      <c r="J198" s="400"/>
      <c r="K198" s="9"/>
      <c r="M198" s="75"/>
    </row>
    <row r="199" spans="2:13" s="7" customFormat="1">
      <c r="B199" s="83"/>
      <c r="C199" s="75"/>
      <c r="D199" s="75"/>
      <c r="E199" s="83"/>
      <c r="F199" s="84"/>
      <c r="G199" s="84"/>
      <c r="H199" s="82"/>
      <c r="I199" s="75"/>
      <c r="J199" s="400"/>
      <c r="K199" s="9"/>
      <c r="M199" s="75"/>
    </row>
    <row r="200" spans="2:13" s="7" customFormat="1">
      <c r="B200" s="83"/>
      <c r="C200" s="75"/>
      <c r="D200" s="75"/>
      <c r="E200" s="83"/>
      <c r="F200" s="84"/>
      <c r="G200" s="84"/>
      <c r="H200" s="82"/>
      <c r="I200" s="75"/>
      <c r="J200" s="400"/>
      <c r="K200" s="9"/>
      <c r="M200" s="75"/>
    </row>
    <row r="201" spans="2:13" s="7" customFormat="1">
      <c r="B201" s="83"/>
      <c r="C201" s="75"/>
      <c r="D201" s="75"/>
      <c r="E201" s="83"/>
      <c r="F201" s="84"/>
      <c r="G201" s="84"/>
      <c r="H201" s="82"/>
      <c r="I201" s="75"/>
      <c r="J201" s="400"/>
      <c r="K201" s="9"/>
      <c r="M201" s="75"/>
    </row>
    <row r="202" spans="2:13" s="7" customFormat="1">
      <c r="B202" s="83"/>
      <c r="C202" s="75"/>
      <c r="D202" s="75"/>
      <c r="E202" s="83"/>
      <c r="F202" s="84"/>
      <c r="G202" s="84"/>
      <c r="H202" s="82"/>
      <c r="I202" s="75"/>
      <c r="J202" s="400"/>
      <c r="K202" s="9"/>
      <c r="M202" s="75"/>
    </row>
    <row r="203" spans="2:13" s="7" customFormat="1">
      <c r="B203" s="83"/>
      <c r="C203" s="75"/>
      <c r="D203" s="75"/>
      <c r="E203" s="83"/>
      <c r="F203" s="84"/>
      <c r="G203" s="84"/>
      <c r="H203" s="82"/>
      <c r="I203" s="75"/>
      <c r="J203" s="400"/>
      <c r="K203" s="9"/>
      <c r="M203" s="75"/>
    </row>
    <row r="204" spans="2:13" s="7" customFormat="1">
      <c r="B204" s="83"/>
      <c r="C204" s="75"/>
      <c r="D204" s="75"/>
      <c r="E204" s="83"/>
      <c r="F204" s="84"/>
      <c r="G204" s="84"/>
      <c r="H204" s="82"/>
      <c r="I204" s="75"/>
      <c r="J204" s="400"/>
      <c r="K204" s="9"/>
      <c r="M204" s="75"/>
    </row>
    <row r="205" spans="2:13" s="7" customFormat="1">
      <c r="B205" s="83"/>
      <c r="C205" s="75"/>
      <c r="D205" s="75"/>
      <c r="E205" s="83"/>
      <c r="F205" s="84"/>
      <c r="G205" s="84"/>
      <c r="H205" s="82"/>
      <c r="I205" s="75"/>
      <c r="J205" s="400"/>
      <c r="K205" s="9"/>
      <c r="M205" s="75"/>
    </row>
    <row r="206" spans="2:13" s="7" customFormat="1">
      <c r="B206" s="83"/>
      <c r="C206" s="75"/>
      <c r="D206" s="75"/>
      <c r="E206" s="83"/>
      <c r="F206" s="84"/>
      <c r="G206" s="84"/>
      <c r="H206" s="82"/>
      <c r="I206" s="75"/>
      <c r="J206" s="400"/>
      <c r="K206" s="9"/>
      <c r="M206" s="75"/>
    </row>
    <row r="207" spans="2:13" s="7" customFormat="1">
      <c r="B207" s="83"/>
      <c r="C207" s="75"/>
      <c r="D207" s="75"/>
      <c r="E207" s="83"/>
      <c r="F207" s="84"/>
      <c r="G207" s="84"/>
      <c r="H207" s="82"/>
      <c r="I207" s="75"/>
      <c r="J207" s="400"/>
      <c r="K207" s="9"/>
      <c r="M207" s="75"/>
    </row>
    <row r="208" spans="2:13" s="7" customFormat="1">
      <c r="B208" s="83"/>
      <c r="C208" s="75"/>
      <c r="D208" s="75"/>
      <c r="E208" s="83"/>
      <c r="F208" s="84"/>
      <c r="G208" s="84"/>
      <c r="H208" s="82"/>
      <c r="I208" s="75"/>
      <c r="J208" s="400"/>
      <c r="K208" s="9"/>
      <c r="M208" s="75"/>
    </row>
    <row r="209" spans="2:13" s="7" customFormat="1">
      <c r="B209" s="83"/>
      <c r="C209" s="75"/>
      <c r="D209" s="75"/>
      <c r="E209" s="83"/>
      <c r="F209" s="84"/>
      <c r="G209" s="84"/>
      <c r="H209" s="82"/>
      <c r="I209" s="75"/>
      <c r="J209" s="400"/>
      <c r="K209" s="9"/>
      <c r="M209" s="75"/>
    </row>
    <row r="210" spans="2:13" s="7" customFormat="1">
      <c r="B210" s="83"/>
      <c r="C210" s="75"/>
      <c r="D210" s="75"/>
      <c r="E210" s="83"/>
      <c r="F210" s="84"/>
      <c r="G210" s="84"/>
      <c r="H210" s="82"/>
      <c r="I210" s="75"/>
      <c r="J210" s="400"/>
      <c r="K210" s="9"/>
      <c r="M210" s="75"/>
    </row>
    <row r="211" spans="2:13" s="7" customFormat="1">
      <c r="B211" s="83"/>
      <c r="C211" s="75"/>
      <c r="D211" s="75"/>
      <c r="E211" s="83"/>
      <c r="F211" s="84"/>
      <c r="G211" s="84"/>
      <c r="H211" s="82"/>
      <c r="I211" s="75"/>
      <c r="J211" s="400"/>
      <c r="K211" s="9"/>
      <c r="M211" s="75"/>
    </row>
    <row r="212" spans="2:13" s="7" customFormat="1">
      <c r="B212" s="83"/>
      <c r="C212" s="75"/>
      <c r="D212" s="75"/>
      <c r="E212" s="83"/>
      <c r="F212" s="84"/>
      <c r="G212" s="84"/>
      <c r="H212" s="82"/>
      <c r="I212" s="75"/>
      <c r="J212" s="400"/>
      <c r="K212" s="9"/>
      <c r="M212" s="75"/>
    </row>
    <row r="213" spans="2:13" s="7" customFormat="1">
      <c r="B213" s="83"/>
      <c r="C213" s="75"/>
      <c r="D213" s="75"/>
      <c r="E213" s="83"/>
      <c r="F213" s="84"/>
      <c r="G213" s="84"/>
      <c r="H213" s="82"/>
      <c r="I213" s="75"/>
      <c r="J213" s="400"/>
      <c r="K213" s="9"/>
      <c r="M213" s="75"/>
    </row>
    <row r="214" spans="2:13" s="7" customFormat="1">
      <c r="B214" s="83"/>
      <c r="C214" s="75"/>
      <c r="D214" s="75"/>
      <c r="E214" s="83"/>
      <c r="F214" s="84"/>
      <c r="G214" s="84"/>
      <c r="H214" s="82"/>
      <c r="I214" s="75"/>
      <c r="J214" s="400"/>
      <c r="K214" s="9"/>
      <c r="M214" s="75"/>
    </row>
    <row r="215" spans="2:13" s="7" customFormat="1">
      <c r="B215" s="83"/>
      <c r="C215" s="75"/>
      <c r="D215" s="75"/>
      <c r="E215" s="83"/>
      <c r="F215" s="84"/>
      <c r="G215" s="84"/>
      <c r="H215" s="82"/>
      <c r="I215" s="75"/>
      <c r="J215" s="400"/>
      <c r="K215" s="9"/>
      <c r="M215" s="75"/>
    </row>
    <row r="216" spans="2:13" s="7" customFormat="1">
      <c r="B216" s="83"/>
      <c r="C216" s="75"/>
      <c r="D216" s="75"/>
      <c r="E216" s="83"/>
      <c r="F216" s="84"/>
      <c r="G216" s="84"/>
      <c r="H216" s="82"/>
      <c r="I216" s="75"/>
      <c r="J216" s="400"/>
      <c r="K216" s="9"/>
      <c r="M216" s="75"/>
    </row>
    <row r="217" spans="2:13" s="7" customFormat="1">
      <c r="B217" s="83"/>
      <c r="C217" s="75"/>
      <c r="D217" s="75"/>
      <c r="E217" s="83"/>
      <c r="F217" s="84"/>
      <c r="G217" s="84"/>
      <c r="H217" s="82"/>
      <c r="I217" s="75"/>
      <c r="J217" s="400"/>
      <c r="K217" s="9"/>
      <c r="M217" s="75"/>
    </row>
    <row r="218" spans="2:13" s="7" customFormat="1">
      <c r="B218" s="83"/>
      <c r="C218" s="75"/>
      <c r="D218" s="75"/>
      <c r="E218" s="83"/>
      <c r="F218" s="84"/>
      <c r="G218" s="84"/>
      <c r="H218" s="82"/>
      <c r="I218" s="75"/>
      <c r="J218" s="400"/>
      <c r="K218" s="9"/>
      <c r="M218" s="75"/>
    </row>
    <row r="219" spans="2:13" s="7" customFormat="1">
      <c r="B219" s="83"/>
      <c r="C219" s="75"/>
      <c r="D219" s="75"/>
      <c r="E219" s="83"/>
      <c r="F219" s="84"/>
      <c r="G219" s="84"/>
      <c r="H219" s="82"/>
      <c r="I219" s="75"/>
      <c r="J219" s="400"/>
      <c r="K219" s="9"/>
      <c r="M219" s="75"/>
    </row>
    <row r="220" spans="2:13" s="7" customFormat="1">
      <c r="B220" s="83"/>
      <c r="C220" s="75"/>
      <c r="D220" s="75"/>
      <c r="E220" s="83"/>
      <c r="F220" s="84"/>
      <c r="G220" s="84"/>
      <c r="H220" s="82"/>
      <c r="I220" s="75"/>
      <c r="J220" s="400"/>
      <c r="K220" s="9"/>
      <c r="M220" s="75"/>
    </row>
    <row r="221" spans="2:13" s="7" customFormat="1">
      <c r="B221" s="83"/>
      <c r="C221" s="75"/>
      <c r="D221" s="75"/>
      <c r="E221" s="83"/>
      <c r="F221" s="84"/>
      <c r="G221" s="84"/>
      <c r="H221" s="82"/>
      <c r="I221" s="75"/>
      <c r="J221" s="400"/>
      <c r="K221" s="9"/>
      <c r="M221" s="75"/>
    </row>
    <row r="222" spans="2:13" s="7" customFormat="1">
      <c r="B222" s="83"/>
      <c r="C222" s="75"/>
      <c r="D222" s="75"/>
      <c r="E222" s="83"/>
      <c r="F222" s="84"/>
      <c r="G222" s="84"/>
      <c r="H222" s="82"/>
      <c r="I222" s="75"/>
      <c r="J222" s="400"/>
      <c r="K222" s="9"/>
      <c r="M222" s="75"/>
    </row>
    <row r="223" spans="2:13" s="7" customFormat="1">
      <c r="B223" s="83"/>
      <c r="C223" s="75"/>
      <c r="D223" s="75"/>
      <c r="E223" s="83"/>
      <c r="F223" s="84"/>
      <c r="G223" s="84"/>
      <c r="H223" s="82"/>
      <c r="I223" s="75"/>
      <c r="J223" s="400"/>
      <c r="K223" s="9"/>
      <c r="M223" s="75"/>
    </row>
    <row r="224" spans="2:13" s="7" customFormat="1">
      <c r="B224" s="83"/>
      <c r="C224" s="75"/>
      <c r="D224" s="75"/>
      <c r="E224" s="83"/>
      <c r="F224" s="84"/>
      <c r="G224" s="84"/>
      <c r="H224" s="82"/>
      <c r="I224" s="75"/>
      <c r="J224" s="400"/>
      <c r="K224" s="9"/>
      <c r="M224" s="75"/>
    </row>
    <row r="225" spans="2:13" s="7" customFormat="1">
      <c r="B225" s="83"/>
      <c r="C225" s="75"/>
      <c r="D225" s="75"/>
      <c r="E225" s="83"/>
      <c r="F225" s="84"/>
      <c r="G225" s="84"/>
      <c r="H225" s="82"/>
      <c r="I225" s="75"/>
      <c r="J225" s="400"/>
      <c r="K225" s="9"/>
      <c r="M225" s="75"/>
    </row>
    <row r="226" spans="2:13" s="7" customFormat="1">
      <c r="B226" s="83"/>
      <c r="C226" s="75"/>
      <c r="D226" s="75"/>
      <c r="E226" s="83"/>
      <c r="F226" s="84"/>
      <c r="G226" s="84"/>
      <c r="H226" s="82"/>
      <c r="I226" s="75"/>
      <c r="J226" s="400"/>
      <c r="K226" s="9"/>
      <c r="M226" s="75"/>
    </row>
    <row r="227" spans="2:13" s="7" customFormat="1">
      <c r="B227" s="83"/>
      <c r="C227" s="75"/>
      <c r="D227" s="75"/>
      <c r="E227" s="83"/>
      <c r="F227" s="84"/>
      <c r="G227" s="84"/>
      <c r="H227" s="82"/>
      <c r="I227" s="75"/>
      <c r="J227" s="400"/>
      <c r="K227" s="9"/>
      <c r="M227" s="75"/>
    </row>
    <row r="228" spans="2:13" s="7" customFormat="1">
      <c r="B228" s="83"/>
      <c r="C228" s="75"/>
      <c r="D228" s="75"/>
      <c r="E228" s="83"/>
      <c r="F228" s="84"/>
      <c r="G228" s="84"/>
      <c r="H228" s="82"/>
      <c r="I228" s="75"/>
      <c r="J228" s="400"/>
      <c r="K228" s="9"/>
      <c r="M228" s="75"/>
    </row>
    <row r="229" spans="2:13" s="7" customFormat="1">
      <c r="B229" s="83"/>
      <c r="C229" s="75"/>
      <c r="D229" s="75"/>
      <c r="E229" s="83"/>
      <c r="F229" s="84"/>
      <c r="G229" s="84"/>
      <c r="H229" s="82"/>
      <c r="I229" s="75"/>
      <c r="J229" s="400"/>
      <c r="K229" s="9"/>
      <c r="M229" s="75"/>
    </row>
    <row r="230" spans="2:13" s="7" customFormat="1">
      <c r="B230" s="83"/>
      <c r="C230" s="75"/>
      <c r="D230" s="75"/>
      <c r="E230" s="83"/>
      <c r="F230" s="84"/>
      <c r="G230" s="84"/>
      <c r="H230" s="82"/>
      <c r="I230" s="75"/>
      <c r="J230" s="400"/>
      <c r="K230" s="9"/>
      <c r="M230" s="75"/>
    </row>
    <row r="231" spans="2:13" s="7" customFormat="1">
      <c r="B231" s="83"/>
      <c r="C231" s="75"/>
      <c r="D231" s="75"/>
      <c r="E231" s="83"/>
      <c r="F231" s="84"/>
      <c r="G231" s="84"/>
      <c r="H231" s="82"/>
      <c r="I231" s="75"/>
      <c r="J231" s="400"/>
      <c r="K231" s="9"/>
      <c r="M231" s="75"/>
    </row>
    <row r="232" spans="2:13" s="7" customFormat="1">
      <c r="B232" s="83"/>
      <c r="C232" s="75"/>
      <c r="D232" s="75"/>
      <c r="E232" s="83"/>
      <c r="F232" s="84"/>
      <c r="G232" s="84"/>
      <c r="H232" s="82"/>
      <c r="I232" s="75"/>
      <c r="J232" s="400"/>
      <c r="K232" s="9"/>
      <c r="M232" s="75"/>
    </row>
    <row r="233" spans="2:13" s="7" customFormat="1">
      <c r="B233" s="83"/>
      <c r="C233" s="75"/>
      <c r="D233" s="75"/>
      <c r="E233" s="83"/>
      <c r="F233" s="84"/>
      <c r="G233" s="84"/>
      <c r="H233" s="82"/>
      <c r="I233" s="75"/>
      <c r="J233" s="400"/>
      <c r="K233" s="9"/>
      <c r="M233" s="75"/>
    </row>
    <row r="234" spans="2:13" s="7" customFormat="1">
      <c r="B234" s="83"/>
      <c r="C234" s="75"/>
      <c r="D234" s="75"/>
      <c r="E234" s="83"/>
      <c r="F234" s="84"/>
      <c r="G234" s="84"/>
      <c r="H234" s="82"/>
      <c r="I234" s="75"/>
      <c r="J234" s="400"/>
      <c r="K234" s="9"/>
      <c r="M234" s="75"/>
    </row>
    <row r="235" spans="2:13" s="7" customFormat="1">
      <c r="B235" s="83"/>
      <c r="C235" s="75"/>
      <c r="D235" s="75"/>
      <c r="E235" s="83"/>
      <c r="F235" s="84"/>
      <c r="G235" s="84"/>
      <c r="H235" s="82"/>
      <c r="I235" s="75"/>
      <c r="J235" s="400"/>
      <c r="K235" s="9"/>
      <c r="M235" s="75"/>
    </row>
    <row r="236" spans="2:13" s="7" customFormat="1">
      <c r="B236" s="83"/>
      <c r="C236" s="75"/>
      <c r="D236" s="75"/>
      <c r="E236" s="83"/>
      <c r="F236" s="84"/>
      <c r="G236" s="84"/>
      <c r="H236" s="82"/>
      <c r="I236" s="75"/>
      <c r="J236" s="400"/>
      <c r="K236" s="9"/>
      <c r="M236" s="75"/>
    </row>
    <row r="237" spans="2:13" s="7" customFormat="1">
      <c r="B237" s="83"/>
      <c r="C237" s="75"/>
      <c r="D237" s="75"/>
      <c r="E237" s="83"/>
      <c r="F237" s="84"/>
      <c r="G237" s="84"/>
      <c r="H237" s="82"/>
      <c r="I237" s="75"/>
      <c r="J237" s="400"/>
      <c r="K237" s="9"/>
      <c r="M237" s="75"/>
    </row>
    <row r="238" spans="2:13" s="7" customFormat="1">
      <c r="B238" s="83"/>
      <c r="C238" s="75"/>
      <c r="D238" s="75"/>
      <c r="E238" s="83"/>
      <c r="F238" s="84"/>
      <c r="G238" s="84"/>
      <c r="H238" s="82"/>
      <c r="I238" s="75"/>
      <c r="J238" s="400"/>
      <c r="K238" s="9"/>
      <c r="M238" s="75"/>
    </row>
    <row r="239" spans="2:13" s="7" customFormat="1">
      <c r="B239" s="83"/>
      <c r="C239" s="75"/>
      <c r="D239" s="75"/>
      <c r="E239" s="83"/>
      <c r="F239" s="84"/>
      <c r="G239" s="84"/>
      <c r="H239" s="82"/>
      <c r="I239" s="75"/>
      <c r="J239" s="400"/>
      <c r="K239" s="9"/>
      <c r="M239" s="75"/>
    </row>
    <row r="240" spans="2:13" s="7" customFormat="1">
      <c r="B240" s="83"/>
      <c r="C240" s="75"/>
      <c r="D240" s="75"/>
      <c r="E240" s="83"/>
      <c r="F240" s="84"/>
      <c r="G240" s="84"/>
      <c r="H240" s="82"/>
      <c r="I240" s="75"/>
      <c r="J240" s="400"/>
      <c r="K240" s="9"/>
      <c r="M240" s="75"/>
    </row>
    <row r="241" spans="2:13" s="7" customFormat="1">
      <c r="B241" s="83"/>
      <c r="C241" s="75"/>
      <c r="D241" s="75"/>
      <c r="E241" s="83"/>
      <c r="F241" s="84"/>
      <c r="G241" s="84"/>
      <c r="H241" s="82"/>
      <c r="I241" s="75"/>
      <c r="J241" s="400"/>
      <c r="K241" s="9"/>
      <c r="M241" s="75"/>
    </row>
    <row r="242" spans="2:13" s="7" customFormat="1">
      <c r="B242" s="83"/>
      <c r="C242" s="75"/>
      <c r="D242" s="75"/>
      <c r="E242" s="83"/>
      <c r="F242" s="84"/>
      <c r="G242" s="84"/>
      <c r="H242" s="82"/>
      <c r="I242" s="75"/>
      <c r="J242" s="400"/>
      <c r="K242" s="9"/>
      <c r="M242" s="75"/>
    </row>
    <row r="243" spans="2:13" s="7" customFormat="1">
      <c r="B243" s="83"/>
      <c r="C243" s="75"/>
      <c r="D243" s="75"/>
      <c r="E243" s="83"/>
      <c r="F243" s="84"/>
      <c r="G243" s="84"/>
      <c r="H243" s="82"/>
      <c r="I243" s="75"/>
      <c r="J243" s="400"/>
      <c r="K243" s="9"/>
      <c r="M243" s="75"/>
    </row>
    <row r="244" spans="2:13" s="7" customFormat="1">
      <c r="B244" s="83"/>
      <c r="C244" s="75"/>
      <c r="D244" s="75"/>
      <c r="E244" s="83"/>
      <c r="F244" s="84"/>
      <c r="G244" s="84"/>
      <c r="H244" s="82"/>
      <c r="I244" s="75"/>
      <c r="J244" s="400"/>
      <c r="K244" s="9"/>
      <c r="M244" s="75"/>
    </row>
    <row r="245" spans="2:13" s="7" customFormat="1">
      <c r="B245" s="83"/>
      <c r="C245" s="75"/>
      <c r="D245" s="75"/>
      <c r="E245" s="83"/>
      <c r="F245" s="84"/>
      <c r="G245" s="84"/>
      <c r="H245" s="82"/>
      <c r="I245" s="75"/>
      <c r="J245" s="400"/>
      <c r="K245" s="9"/>
      <c r="M245" s="75"/>
    </row>
    <row r="246" spans="2:13" s="7" customFormat="1">
      <c r="B246" s="83"/>
      <c r="C246" s="75"/>
      <c r="D246" s="75"/>
      <c r="E246" s="83"/>
      <c r="F246" s="84"/>
      <c r="G246" s="84"/>
      <c r="H246" s="82"/>
      <c r="I246" s="75"/>
      <c r="J246" s="400"/>
      <c r="K246" s="9"/>
      <c r="M246" s="75"/>
    </row>
    <row r="247" spans="2:13" s="7" customFormat="1">
      <c r="B247" s="83"/>
      <c r="C247" s="75"/>
      <c r="D247" s="75"/>
      <c r="E247" s="83"/>
      <c r="F247" s="84"/>
      <c r="G247" s="84"/>
      <c r="H247" s="82"/>
      <c r="I247" s="75"/>
      <c r="J247" s="400"/>
      <c r="K247" s="9"/>
      <c r="M247" s="75"/>
    </row>
    <row r="248" spans="2:13" s="7" customFormat="1">
      <c r="B248" s="83"/>
      <c r="C248" s="75"/>
      <c r="D248" s="75"/>
      <c r="E248" s="83"/>
      <c r="F248" s="84"/>
      <c r="G248" s="84"/>
      <c r="H248" s="82"/>
      <c r="I248" s="75"/>
      <c r="J248" s="400"/>
      <c r="K248" s="9"/>
      <c r="M248" s="75"/>
    </row>
    <row r="249" spans="2:13" s="7" customFormat="1">
      <c r="B249" s="83"/>
      <c r="C249" s="75"/>
      <c r="D249" s="75"/>
      <c r="E249" s="83"/>
      <c r="F249" s="84"/>
      <c r="G249" s="84"/>
      <c r="H249" s="82"/>
      <c r="I249" s="75"/>
      <c r="J249" s="400"/>
      <c r="K249" s="9"/>
      <c r="M249" s="75"/>
    </row>
    <row r="250" spans="2:13" s="7" customFormat="1">
      <c r="B250" s="83"/>
      <c r="C250" s="75"/>
      <c r="D250" s="75"/>
      <c r="E250" s="83"/>
      <c r="F250" s="84"/>
      <c r="G250" s="84"/>
      <c r="H250" s="82"/>
      <c r="I250" s="75"/>
      <c r="J250" s="400"/>
      <c r="K250" s="9"/>
      <c r="M250" s="75"/>
    </row>
    <row r="251" spans="2:13" s="7" customFormat="1">
      <c r="B251" s="83"/>
      <c r="C251" s="75"/>
      <c r="D251" s="75"/>
      <c r="E251" s="83"/>
      <c r="F251" s="84"/>
      <c r="G251" s="84"/>
      <c r="H251" s="82"/>
      <c r="I251" s="75"/>
      <c r="J251" s="400"/>
      <c r="K251" s="9"/>
      <c r="M251" s="75"/>
    </row>
    <row r="252" spans="2:13" s="7" customFormat="1">
      <c r="B252" s="83"/>
      <c r="C252" s="75"/>
      <c r="D252" s="75"/>
      <c r="E252" s="83"/>
      <c r="F252" s="84"/>
      <c r="G252" s="84"/>
      <c r="H252" s="82"/>
      <c r="I252" s="75"/>
      <c r="J252" s="400"/>
      <c r="K252" s="9"/>
      <c r="M252" s="75"/>
    </row>
    <row r="253" spans="2:13" s="7" customFormat="1">
      <c r="B253" s="83"/>
      <c r="C253" s="75"/>
      <c r="D253" s="75"/>
      <c r="E253" s="83"/>
      <c r="F253" s="84"/>
      <c r="G253" s="84"/>
      <c r="H253" s="82"/>
      <c r="I253" s="75"/>
      <c r="J253" s="400"/>
      <c r="K253" s="9"/>
      <c r="M253" s="75"/>
    </row>
    <row r="254" spans="2:13" s="7" customFormat="1">
      <c r="B254" s="83"/>
      <c r="C254" s="75"/>
      <c r="D254" s="75"/>
      <c r="E254" s="83"/>
      <c r="F254" s="84"/>
      <c r="G254" s="84"/>
      <c r="H254" s="82"/>
      <c r="I254" s="75"/>
      <c r="J254" s="400"/>
      <c r="K254" s="9"/>
      <c r="M254" s="75"/>
    </row>
    <row r="255" spans="2:13" s="7" customFormat="1">
      <c r="B255" s="83"/>
      <c r="C255" s="75"/>
      <c r="D255" s="75"/>
      <c r="E255" s="83"/>
      <c r="F255" s="84"/>
      <c r="G255" s="84"/>
      <c r="H255" s="82"/>
      <c r="I255" s="75"/>
      <c r="J255" s="400"/>
      <c r="K255" s="9"/>
      <c r="M255" s="75"/>
    </row>
    <row r="256" spans="2:13" s="7" customFormat="1">
      <c r="B256" s="83"/>
      <c r="C256" s="75"/>
      <c r="D256" s="75"/>
      <c r="E256" s="83"/>
      <c r="F256" s="84"/>
      <c r="G256" s="84"/>
      <c r="H256" s="82"/>
      <c r="I256" s="75"/>
      <c r="J256" s="400"/>
      <c r="K256" s="9"/>
      <c r="M256" s="75"/>
    </row>
    <row r="257" spans="2:13" s="7" customFormat="1">
      <c r="B257" s="83"/>
      <c r="C257" s="75"/>
      <c r="D257" s="75"/>
      <c r="E257" s="83"/>
      <c r="F257" s="84"/>
      <c r="G257" s="84"/>
      <c r="H257" s="82"/>
      <c r="I257" s="75"/>
      <c r="J257" s="400"/>
      <c r="K257" s="9"/>
      <c r="M257" s="75"/>
    </row>
    <row r="258" spans="2:13" s="7" customFormat="1">
      <c r="B258" s="83"/>
      <c r="C258" s="75"/>
      <c r="D258" s="75"/>
      <c r="E258" s="83"/>
      <c r="F258" s="84"/>
      <c r="G258" s="84"/>
      <c r="H258" s="82"/>
      <c r="I258" s="75"/>
      <c r="J258" s="400"/>
      <c r="K258" s="9"/>
      <c r="M258" s="75"/>
    </row>
    <row r="259" spans="2:13" s="7" customFormat="1">
      <c r="B259" s="83"/>
      <c r="C259" s="75"/>
      <c r="D259" s="75"/>
      <c r="E259" s="83"/>
      <c r="F259" s="84"/>
      <c r="G259" s="84"/>
      <c r="H259" s="82"/>
      <c r="I259" s="75"/>
      <c r="J259" s="400"/>
      <c r="K259" s="9"/>
      <c r="M259" s="75"/>
    </row>
    <row r="260" spans="2:13" s="7" customFormat="1">
      <c r="B260" s="83"/>
      <c r="C260" s="75"/>
      <c r="D260" s="75"/>
      <c r="E260" s="83"/>
      <c r="F260" s="84"/>
      <c r="G260" s="84"/>
      <c r="H260" s="82"/>
      <c r="I260" s="75"/>
      <c r="J260" s="400"/>
      <c r="K260" s="9"/>
      <c r="M260" s="75"/>
    </row>
    <row r="261" spans="2:13" s="7" customFormat="1">
      <c r="B261" s="83"/>
      <c r="C261" s="75"/>
      <c r="D261" s="75"/>
      <c r="E261" s="83"/>
      <c r="F261" s="84"/>
      <c r="G261" s="84"/>
      <c r="H261" s="82"/>
      <c r="I261" s="75"/>
      <c r="J261" s="400"/>
      <c r="K261" s="9"/>
      <c r="M261" s="75"/>
    </row>
    <row r="262" spans="2:13" s="7" customFormat="1">
      <c r="B262" s="83"/>
      <c r="C262" s="75"/>
      <c r="D262" s="75"/>
      <c r="E262" s="83"/>
      <c r="F262" s="84"/>
      <c r="G262" s="84"/>
      <c r="H262" s="82"/>
      <c r="I262" s="75"/>
      <c r="J262" s="400"/>
      <c r="K262" s="9"/>
      <c r="M262" s="75"/>
    </row>
    <row r="263" spans="2:13" s="7" customFormat="1">
      <c r="B263" s="83"/>
      <c r="C263" s="75"/>
      <c r="D263" s="75"/>
      <c r="E263" s="83"/>
      <c r="F263" s="84"/>
      <c r="G263" s="84"/>
      <c r="H263" s="82"/>
      <c r="I263" s="75"/>
      <c r="J263" s="400"/>
      <c r="K263" s="9"/>
      <c r="M263" s="75"/>
    </row>
    <row r="264" spans="2:13" s="7" customFormat="1">
      <c r="B264" s="83"/>
      <c r="C264" s="75"/>
      <c r="D264" s="75"/>
      <c r="E264" s="83"/>
      <c r="F264" s="84"/>
      <c r="G264" s="84"/>
      <c r="H264" s="82"/>
      <c r="I264" s="75"/>
      <c r="J264" s="400"/>
      <c r="K264" s="9"/>
      <c r="M264" s="75"/>
    </row>
    <row r="265" spans="2:13" s="7" customFormat="1">
      <c r="B265" s="83"/>
      <c r="C265" s="75"/>
      <c r="D265" s="75"/>
      <c r="E265" s="83"/>
      <c r="F265" s="84"/>
      <c r="G265" s="84"/>
      <c r="H265" s="82"/>
      <c r="I265" s="75"/>
      <c r="J265" s="400"/>
      <c r="K265" s="9"/>
      <c r="M265" s="75"/>
    </row>
    <row r="266" spans="2:13" s="7" customFormat="1">
      <c r="B266" s="83"/>
      <c r="C266" s="75"/>
      <c r="D266" s="75"/>
      <c r="E266" s="83"/>
      <c r="F266" s="84"/>
      <c r="G266" s="84"/>
      <c r="H266" s="82"/>
      <c r="I266" s="75"/>
      <c r="J266" s="400"/>
      <c r="K266" s="9"/>
      <c r="M266" s="75"/>
    </row>
    <row r="267" spans="2:13" s="7" customFormat="1">
      <c r="B267" s="83"/>
      <c r="C267" s="75"/>
      <c r="D267" s="75"/>
      <c r="E267" s="83"/>
      <c r="F267" s="84"/>
      <c r="G267" s="84"/>
      <c r="H267" s="82"/>
      <c r="I267" s="75"/>
      <c r="J267" s="400"/>
      <c r="K267" s="9"/>
      <c r="M267" s="75"/>
    </row>
    <row r="268" spans="2:13" s="7" customFormat="1">
      <c r="B268" s="83"/>
      <c r="C268" s="75"/>
      <c r="D268" s="75"/>
      <c r="E268" s="83"/>
      <c r="F268" s="84"/>
      <c r="G268" s="84"/>
      <c r="H268" s="82"/>
      <c r="I268" s="75"/>
      <c r="J268" s="400"/>
      <c r="K268" s="9"/>
      <c r="M268" s="75"/>
    </row>
    <row r="269" spans="2:13" s="7" customFormat="1">
      <c r="B269" s="83"/>
      <c r="C269" s="75"/>
      <c r="D269" s="75"/>
      <c r="E269" s="83"/>
      <c r="F269" s="84"/>
      <c r="G269" s="84"/>
      <c r="H269" s="82"/>
      <c r="I269" s="75"/>
      <c r="J269" s="400"/>
      <c r="K269" s="9"/>
      <c r="M269" s="75"/>
    </row>
    <row r="270" spans="2:13" s="7" customFormat="1">
      <c r="B270" s="83"/>
      <c r="C270" s="75"/>
      <c r="D270" s="75"/>
      <c r="E270" s="83"/>
      <c r="F270" s="84"/>
      <c r="G270" s="84"/>
      <c r="H270" s="82"/>
      <c r="I270" s="75"/>
      <c r="J270" s="400"/>
      <c r="K270" s="9"/>
      <c r="M270" s="75"/>
    </row>
    <row r="271" spans="2:13" s="7" customFormat="1">
      <c r="B271" s="83"/>
      <c r="C271" s="75"/>
      <c r="D271" s="75"/>
      <c r="E271" s="83"/>
      <c r="F271" s="84"/>
      <c r="G271" s="84"/>
      <c r="H271" s="82"/>
      <c r="I271" s="75"/>
      <c r="J271" s="400"/>
      <c r="K271" s="9"/>
      <c r="M271" s="75"/>
    </row>
    <row r="272" spans="2:13" s="7" customFormat="1">
      <c r="B272" s="83"/>
      <c r="C272" s="75"/>
      <c r="D272" s="75"/>
      <c r="E272" s="83"/>
      <c r="F272" s="84"/>
      <c r="G272" s="84"/>
      <c r="H272" s="82"/>
      <c r="I272" s="75"/>
      <c r="J272" s="400"/>
      <c r="K272" s="9"/>
      <c r="M272" s="75"/>
    </row>
    <row r="273" spans="2:13" s="7" customFormat="1">
      <c r="B273" s="83"/>
      <c r="C273" s="75"/>
      <c r="D273" s="75"/>
      <c r="E273" s="83"/>
      <c r="F273" s="84"/>
      <c r="G273" s="84"/>
      <c r="H273" s="82"/>
      <c r="I273" s="75"/>
      <c r="J273" s="400"/>
      <c r="K273" s="9"/>
      <c r="M273" s="75"/>
    </row>
    <row r="274" spans="2:13" s="7" customFormat="1">
      <c r="B274" s="83"/>
      <c r="C274" s="75"/>
      <c r="D274" s="75"/>
      <c r="E274" s="83"/>
      <c r="F274" s="84"/>
      <c r="G274" s="84"/>
      <c r="H274" s="82"/>
      <c r="I274" s="75"/>
      <c r="J274" s="400"/>
      <c r="K274" s="9"/>
      <c r="M274" s="75"/>
    </row>
    <row r="275" spans="2:13" s="7" customFormat="1">
      <c r="B275" s="83"/>
      <c r="C275" s="75"/>
      <c r="D275" s="75"/>
      <c r="E275" s="83"/>
      <c r="F275" s="84"/>
      <c r="G275" s="84"/>
      <c r="H275" s="82"/>
      <c r="I275" s="75"/>
      <c r="J275" s="400"/>
      <c r="K275" s="9"/>
      <c r="M275" s="75"/>
    </row>
    <row r="276" spans="2:13" s="7" customFormat="1">
      <c r="B276" s="83"/>
      <c r="C276" s="75"/>
      <c r="D276" s="75"/>
      <c r="E276" s="83"/>
      <c r="F276" s="84"/>
      <c r="G276" s="84"/>
      <c r="H276" s="82"/>
      <c r="I276" s="75"/>
      <c r="J276" s="400"/>
      <c r="K276" s="9"/>
      <c r="M276" s="75"/>
    </row>
    <row r="277" spans="2:13" s="7" customFormat="1">
      <c r="B277" s="83"/>
      <c r="C277" s="75"/>
      <c r="D277" s="75"/>
      <c r="E277" s="83"/>
      <c r="F277" s="84"/>
      <c r="G277" s="84"/>
      <c r="H277" s="82"/>
      <c r="I277" s="75"/>
      <c r="J277" s="400"/>
      <c r="K277" s="9"/>
      <c r="M277" s="75"/>
    </row>
    <row r="278" spans="2:13" s="7" customFormat="1">
      <c r="B278" s="83"/>
      <c r="C278" s="75"/>
      <c r="D278" s="75"/>
      <c r="E278" s="83"/>
      <c r="F278" s="84"/>
      <c r="G278" s="84"/>
      <c r="H278" s="82"/>
      <c r="I278" s="75"/>
      <c r="J278" s="400"/>
      <c r="K278" s="9"/>
      <c r="M278" s="75"/>
    </row>
    <row r="279" spans="2:13" s="7" customFormat="1">
      <c r="B279" s="83"/>
      <c r="C279" s="75"/>
      <c r="D279" s="75"/>
      <c r="E279" s="83"/>
      <c r="F279" s="84"/>
      <c r="G279" s="84"/>
      <c r="H279" s="82"/>
      <c r="I279" s="75"/>
      <c r="J279" s="400"/>
      <c r="K279" s="9"/>
      <c r="M279" s="75"/>
    </row>
    <row r="280" spans="2:13" s="7" customFormat="1">
      <c r="B280" s="83"/>
      <c r="C280" s="75"/>
      <c r="D280" s="75"/>
      <c r="E280" s="83"/>
      <c r="F280" s="84"/>
      <c r="G280" s="84"/>
      <c r="H280" s="82"/>
      <c r="I280" s="75"/>
      <c r="J280" s="400"/>
      <c r="K280" s="9"/>
      <c r="M280" s="75"/>
    </row>
    <row r="281" spans="2:13" s="7" customFormat="1">
      <c r="B281" s="83"/>
      <c r="C281" s="75"/>
      <c r="D281" s="75"/>
      <c r="E281" s="83"/>
      <c r="F281" s="84"/>
      <c r="G281" s="84"/>
      <c r="H281" s="82"/>
      <c r="I281" s="75"/>
      <c r="J281" s="400"/>
      <c r="K281" s="9"/>
      <c r="M281" s="75"/>
    </row>
    <row r="282" spans="2:13" s="7" customFormat="1">
      <c r="B282" s="83"/>
      <c r="C282" s="75"/>
      <c r="D282" s="75"/>
      <c r="E282" s="83"/>
      <c r="F282" s="84"/>
      <c r="G282" s="84"/>
      <c r="H282" s="82"/>
      <c r="I282" s="75"/>
      <c r="J282" s="400"/>
      <c r="K282" s="9"/>
      <c r="M282" s="75"/>
    </row>
    <row r="283" spans="2:13" s="7" customFormat="1">
      <c r="B283" s="83"/>
      <c r="C283" s="75"/>
      <c r="D283" s="75"/>
      <c r="E283" s="83"/>
      <c r="F283" s="84"/>
      <c r="G283" s="84"/>
      <c r="H283" s="82"/>
      <c r="I283" s="75"/>
      <c r="J283" s="400"/>
      <c r="K283" s="9"/>
      <c r="M283" s="75"/>
    </row>
    <row r="284" spans="2:13" s="7" customFormat="1">
      <c r="B284" s="83"/>
      <c r="C284" s="75"/>
      <c r="D284" s="75"/>
      <c r="E284" s="83"/>
      <c r="F284" s="84"/>
      <c r="G284" s="84"/>
      <c r="H284" s="82"/>
      <c r="I284" s="75"/>
      <c r="J284" s="400"/>
      <c r="K284" s="9"/>
      <c r="M284" s="75"/>
    </row>
    <row r="285" spans="2:13" s="7" customFormat="1">
      <c r="B285" s="83"/>
      <c r="C285" s="75"/>
      <c r="D285" s="75"/>
      <c r="E285" s="83"/>
      <c r="F285" s="84"/>
      <c r="G285" s="84"/>
      <c r="H285" s="82"/>
      <c r="I285" s="75"/>
      <c r="J285" s="400"/>
      <c r="K285" s="9"/>
      <c r="M285" s="75"/>
    </row>
    <row r="286" spans="2:13" s="7" customFormat="1">
      <c r="B286" s="83"/>
      <c r="C286" s="75"/>
      <c r="D286" s="75"/>
      <c r="E286" s="83"/>
      <c r="F286" s="84"/>
      <c r="G286" s="84"/>
      <c r="H286" s="82"/>
      <c r="I286" s="75"/>
      <c r="J286" s="400"/>
      <c r="K286" s="9"/>
      <c r="M286" s="75"/>
    </row>
    <row r="287" spans="2:13" s="7" customFormat="1">
      <c r="B287" s="83"/>
      <c r="C287" s="75"/>
      <c r="D287" s="75"/>
      <c r="E287" s="83"/>
      <c r="F287" s="84"/>
      <c r="G287" s="84"/>
      <c r="H287" s="82"/>
      <c r="I287" s="75"/>
      <c r="J287" s="400"/>
      <c r="K287" s="9"/>
      <c r="M287" s="75"/>
    </row>
    <row r="288" spans="2:13" s="7" customFormat="1">
      <c r="B288" s="83"/>
      <c r="C288" s="75"/>
      <c r="D288" s="75"/>
      <c r="E288" s="83"/>
      <c r="F288" s="84"/>
      <c r="G288" s="84"/>
      <c r="H288" s="82"/>
      <c r="I288" s="75"/>
      <c r="J288" s="400"/>
      <c r="K288" s="9"/>
      <c r="M288" s="75"/>
    </row>
    <row r="289" spans="2:13" s="7" customFormat="1">
      <c r="B289" s="83"/>
      <c r="C289" s="75"/>
      <c r="D289" s="75"/>
      <c r="E289" s="83"/>
      <c r="F289" s="84"/>
      <c r="G289" s="84"/>
      <c r="H289" s="82"/>
      <c r="I289" s="75"/>
      <c r="J289" s="400"/>
      <c r="K289" s="9"/>
      <c r="M289" s="75"/>
    </row>
    <row r="290" spans="2:13" s="7" customFormat="1">
      <c r="B290" s="83"/>
      <c r="C290" s="75"/>
      <c r="D290" s="75"/>
      <c r="E290" s="83"/>
      <c r="F290" s="84"/>
      <c r="G290" s="84"/>
      <c r="H290" s="82"/>
      <c r="I290" s="75"/>
      <c r="J290" s="400"/>
      <c r="K290" s="9"/>
      <c r="M290" s="75"/>
    </row>
    <row r="291" spans="2:13" s="7" customFormat="1">
      <c r="B291" s="83"/>
      <c r="C291" s="75"/>
      <c r="D291" s="75"/>
      <c r="E291" s="83"/>
      <c r="F291" s="84"/>
      <c r="G291" s="84"/>
      <c r="H291" s="82"/>
      <c r="I291" s="75"/>
      <c r="J291" s="400"/>
      <c r="K291" s="9"/>
      <c r="M291" s="75"/>
    </row>
    <row r="292" spans="2:13" s="7" customFormat="1">
      <c r="B292" s="83"/>
      <c r="C292" s="75"/>
      <c r="D292" s="75"/>
      <c r="E292" s="83"/>
      <c r="F292" s="84"/>
      <c r="G292" s="84"/>
      <c r="H292" s="82"/>
      <c r="I292" s="75"/>
      <c r="J292" s="400"/>
      <c r="K292" s="9"/>
      <c r="M292" s="75"/>
    </row>
    <row r="293" spans="2:13" s="7" customFormat="1">
      <c r="B293" s="83"/>
      <c r="C293" s="75"/>
      <c r="D293" s="75"/>
      <c r="E293" s="83"/>
      <c r="F293" s="84"/>
      <c r="G293" s="84"/>
      <c r="H293" s="82"/>
      <c r="I293" s="75"/>
      <c r="J293" s="400"/>
      <c r="K293" s="9"/>
      <c r="M293" s="75"/>
    </row>
    <row r="294" spans="2:13" s="7" customFormat="1">
      <c r="B294" s="83"/>
      <c r="C294" s="75"/>
      <c r="D294" s="75"/>
      <c r="E294" s="83"/>
      <c r="F294" s="84"/>
      <c r="G294" s="84"/>
      <c r="H294" s="82"/>
      <c r="I294" s="75"/>
      <c r="J294" s="400"/>
      <c r="K294" s="9"/>
      <c r="M294" s="75"/>
    </row>
    <row r="295" spans="2:13" s="7" customFormat="1">
      <c r="B295" s="83"/>
      <c r="C295" s="75"/>
      <c r="D295" s="75"/>
      <c r="E295" s="83"/>
      <c r="F295" s="84"/>
      <c r="G295" s="84"/>
      <c r="H295" s="82"/>
      <c r="I295" s="75"/>
      <c r="J295" s="400"/>
      <c r="K295" s="9"/>
      <c r="M295" s="75"/>
    </row>
    <row r="296" spans="2:13" s="7" customFormat="1">
      <c r="B296" s="83"/>
      <c r="C296" s="75"/>
      <c r="D296" s="75"/>
      <c r="E296" s="83"/>
      <c r="F296" s="84"/>
      <c r="G296" s="84"/>
      <c r="H296" s="82"/>
      <c r="I296" s="75"/>
      <c r="J296" s="400"/>
      <c r="K296" s="9"/>
      <c r="M296" s="75"/>
    </row>
    <row r="297" spans="2:13" s="7" customFormat="1">
      <c r="B297" s="83"/>
      <c r="C297" s="75"/>
      <c r="D297" s="75"/>
      <c r="E297" s="83"/>
      <c r="F297" s="84"/>
      <c r="G297" s="84"/>
      <c r="H297" s="82"/>
      <c r="I297" s="75"/>
      <c r="J297" s="400"/>
      <c r="K297" s="9"/>
      <c r="M297" s="75"/>
    </row>
    <row r="298" spans="2:13" s="7" customFormat="1">
      <c r="B298" s="83"/>
      <c r="C298" s="75"/>
      <c r="D298" s="75"/>
      <c r="E298" s="83"/>
      <c r="F298" s="84"/>
      <c r="G298" s="84"/>
      <c r="H298" s="82"/>
      <c r="I298" s="75"/>
      <c r="J298" s="400"/>
      <c r="K298" s="9"/>
      <c r="M298" s="75"/>
    </row>
    <row r="299" spans="2:13" s="7" customFormat="1">
      <c r="B299" s="83"/>
      <c r="C299" s="75"/>
      <c r="D299" s="75"/>
      <c r="E299" s="83"/>
      <c r="F299" s="84"/>
      <c r="G299" s="84"/>
      <c r="H299" s="82"/>
      <c r="I299" s="75"/>
      <c r="J299" s="400"/>
      <c r="K299" s="9"/>
      <c r="M299" s="75"/>
    </row>
    <row r="300" spans="2:13" s="7" customFormat="1">
      <c r="B300" s="83"/>
      <c r="C300" s="75"/>
      <c r="D300" s="75"/>
      <c r="E300" s="83"/>
      <c r="F300" s="84"/>
      <c r="G300" s="84"/>
      <c r="H300" s="82"/>
      <c r="I300" s="75"/>
      <c r="J300" s="400"/>
      <c r="K300" s="9"/>
      <c r="M300" s="75"/>
    </row>
    <row r="301" spans="2:13" s="7" customFormat="1">
      <c r="B301" s="83"/>
      <c r="C301" s="75"/>
      <c r="D301" s="75"/>
      <c r="E301" s="83"/>
      <c r="F301" s="84"/>
      <c r="G301" s="84"/>
      <c r="H301" s="82"/>
      <c r="I301" s="75"/>
      <c r="J301" s="400"/>
      <c r="K301" s="9"/>
      <c r="M301" s="75"/>
    </row>
    <row r="302" spans="2:13" s="7" customFormat="1">
      <c r="B302" s="83"/>
      <c r="C302" s="75"/>
      <c r="D302" s="75"/>
      <c r="E302" s="83"/>
      <c r="F302" s="84"/>
      <c r="G302" s="84"/>
      <c r="H302" s="82"/>
      <c r="I302" s="75"/>
      <c r="J302" s="400"/>
      <c r="K302" s="9"/>
      <c r="M302" s="75"/>
    </row>
    <row r="303" spans="2:13" s="7" customFormat="1">
      <c r="B303" s="83"/>
      <c r="C303" s="75"/>
      <c r="D303" s="75"/>
      <c r="E303" s="83"/>
      <c r="F303" s="84"/>
      <c r="G303" s="84"/>
      <c r="H303" s="82"/>
      <c r="I303" s="75"/>
      <c r="J303" s="400"/>
      <c r="K303" s="9"/>
      <c r="M303" s="75"/>
    </row>
    <row r="304" spans="2:13" s="7" customFormat="1">
      <c r="B304" s="83"/>
      <c r="C304" s="75"/>
      <c r="D304" s="75"/>
      <c r="E304" s="83"/>
      <c r="F304" s="84"/>
      <c r="G304" s="84"/>
      <c r="H304" s="82"/>
      <c r="I304" s="75"/>
      <c r="J304" s="400"/>
      <c r="K304" s="9"/>
      <c r="M304" s="75"/>
    </row>
    <row r="305" spans="2:13" s="7" customFormat="1">
      <c r="B305" s="83"/>
      <c r="C305" s="75"/>
      <c r="D305" s="75"/>
      <c r="E305" s="83"/>
      <c r="F305" s="84"/>
      <c r="G305" s="84"/>
      <c r="H305" s="82"/>
      <c r="I305" s="75"/>
      <c r="J305" s="400"/>
      <c r="K305" s="9"/>
      <c r="M305" s="75"/>
    </row>
    <row r="306" spans="2:13" s="7" customFormat="1">
      <c r="B306" s="83"/>
      <c r="C306" s="75"/>
      <c r="D306" s="75"/>
      <c r="E306" s="83"/>
      <c r="F306" s="84"/>
      <c r="G306" s="84"/>
      <c r="H306" s="82"/>
      <c r="I306" s="75"/>
      <c r="J306" s="400"/>
      <c r="K306" s="9"/>
      <c r="M306" s="75"/>
    </row>
    <row r="307" spans="2:13" s="7" customFormat="1">
      <c r="B307" s="83"/>
      <c r="C307" s="75"/>
      <c r="D307" s="75"/>
      <c r="E307" s="83"/>
      <c r="F307" s="84"/>
      <c r="G307" s="84"/>
      <c r="H307" s="82"/>
      <c r="I307" s="75"/>
      <c r="J307" s="400"/>
      <c r="K307" s="9"/>
      <c r="M307" s="75"/>
    </row>
    <row r="308" spans="2:13" s="7" customFormat="1">
      <c r="B308" s="83"/>
      <c r="C308" s="75"/>
      <c r="D308" s="75"/>
      <c r="E308" s="83"/>
      <c r="F308" s="84"/>
      <c r="G308" s="84"/>
      <c r="H308" s="82"/>
      <c r="I308" s="75"/>
      <c r="J308" s="400"/>
      <c r="K308" s="9"/>
      <c r="M308" s="75"/>
    </row>
    <row r="309" spans="2:13" s="7" customFormat="1">
      <c r="B309" s="83"/>
      <c r="C309" s="75"/>
      <c r="D309" s="75"/>
      <c r="E309" s="83"/>
      <c r="F309" s="84"/>
      <c r="G309" s="84"/>
      <c r="H309" s="82"/>
      <c r="I309" s="75"/>
      <c r="J309" s="400"/>
      <c r="K309" s="9"/>
      <c r="M309" s="75"/>
    </row>
    <row r="310" spans="2:13" s="7" customFormat="1">
      <c r="B310" s="83"/>
      <c r="C310" s="75"/>
      <c r="D310" s="75"/>
      <c r="E310" s="83"/>
      <c r="F310" s="84"/>
      <c r="G310" s="84"/>
      <c r="H310" s="82"/>
      <c r="I310" s="75"/>
      <c r="J310" s="400"/>
      <c r="K310" s="9"/>
      <c r="M310" s="75"/>
    </row>
    <row r="311" spans="2:13" s="7" customFormat="1">
      <c r="B311" s="83"/>
      <c r="C311" s="75"/>
      <c r="D311" s="75"/>
      <c r="E311" s="83"/>
      <c r="F311" s="84"/>
      <c r="G311" s="84"/>
      <c r="H311" s="82"/>
      <c r="I311" s="75"/>
      <c r="J311" s="400"/>
      <c r="K311" s="9"/>
      <c r="M311" s="75"/>
    </row>
    <row r="312" spans="2:13" s="7" customFormat="1">
      <c r="B312" s="83"/>
      <c r="C312" s="75"/>
      <c r="D312" s="75"/>
      <c r="E312" s="83"/>
      <c r="F312" s="84"/>
      <c r="G312" s="84"/>
      <c r="H312" s="82"/>
      <c r="I312" s="75"/>
      <c r="J312" s="400"/>
      <c r="K312" s="9"/>
      <c r="M312" s="75"/>
    </row>
    <row r="313" spans="2:13" s="7" customFormat="1">
      <c r="B313" s="83"/>
      <c r="C313" s="75"/>
      <c r="D313" s="75"/>
      <c r="E313" s="83"/>
      <c r="F313" s="84"/>
      <c r="G313" s="84"/>
      <c r="H313" s="82"/>
      <c r="I313" s="75"/>
      <c r="J313" s="400"/>
      <c r="K313" s="9"/>
      <c r="M313" s="75"/>
    </row>
    <row r="314" spans="2:13" s="7" customFormat="1">
      <c r="B314" s="83"/>
      <c r="C314" s="75"/>
      <c r="D314" s="75"/>
      <c r="E314" s="83"/>
      <c r="F314" s="84"/>
      <c r="G314" s="84"/>
      <c r="H314" s="82"/>
      <c r="I314" s="75"/>
      <c r="J314" s="400"/>
      <c r="K314" s="9"/>
      <c r="M314" s="75"/>
    </row>
    <row r="315" spans="2:13" s="7" customFormat="1">
      <c r="B315" s="83"/>
      <c r="C315" s="75"/>
      <c r="D315" s="75"/>
      <c r="E315" s="83"/>
      <c r="F315" s="84"/>
      <c r="G315" s="84"/>
      <c r="H315" s="82"/>
      <c r="I315" s="75"/>
      <c r="J315" s="400"/>
      <c r="K315" s="9"/>
      <c r="M315" s="75"/>
    </row>
    <row r="316" spans="2:13" s="7" customFormat="1">
      <c r="B316" s="83"/>
      <c r="C316" s="75"/>
      <c r="D316" s="75"/>
      <c r="E316" s="83"/>
      <c r="F316" s="84"/>
      <c r="G316" s="84"/>
      <c r="H316" s="82"/>
      <c r="I316" s="75"/>
      <c r="J316" s="400"/>
      <c r="K316" s="9"/>
      <c r="M316" s="75"/>
    </row>
    <row r="317" spans="2:13" s="7" customFormat="1">
      <c r="B317" s="83"/>
      <c r="C317" s="75"/>
      <c r="D317" s="75"/>
      <c r="E317" s="83"/>
      <c r="F317" s="84"/>
      <c r="G317" s="84"/>
      <c r="H317" s="82"/>
      <c r="I317" s="75"/>
      <c r="J317" s="400"/>
      <c r="K317" s="9"/>
      <c r="M317" s="75"/>
    </row>
    <row r="318" spans="2:13" s="7" customFormat="1">
      <c r="B318" s="83"/>
      <c r="C318" s="75"/>
      <c r="D318" s="75"/>
      <c r="E318" s="83"/>
      <c r="F318" s="84"/>
      <c r="G318" s="84"/>
      <c r="H318" s="82"/>
      <c r="I318" s="75"/>
      <c r="J318" s="400"/>
      <c r="K318" s="9"/>
      <c r="M318" s="75"/>
    </row>
    <row r="319" spans="2:13" s="7" customFormat="1">
      <c r="B319" s="83"/>
      <c r="C319" s="75"/>
      <c r="D319" s="75"/>
      <c r="E319" s="83"/>
      <c r="F319" s="84"/>
      <c r="G319" s="84"/>
      <c r="H319" s="82"/>
      <c r="I319" s="75"/>
      <c r="J319" s="400"/>
      <c r="K319" s="9"/>
      <c r="M319" s="75"/>
    </row>
    <row r="320" spans="2:13" s="7" customFormat="1">
      <c r="B320" s="83"/>
      <c r="C320" s="75"/>
      <c r="D320" s="75"/>
      <c r="E320" s="83"/>
      <c r="F320" s="84"/>
      <c r="G320" s="84"/>
      <c r="H320" s="82"/>
      <c r="I320" s="75"/>
      <c r="J320" s="400"/>
      <c r="K320" s="9"/>
      <c r="M320" s="75"/>
    </row>
    <row r="321" spans="2:13" s="7" customFormat="1">
      <c r="B321" s="83"/>
      <c r="C321" s="75"/>
      <c r="D321" s="75"/>
      <c r="E321" s="83"/>
      <c r="F321" s="84"/>
      <c r="G321" s="84"/>
      <c r="H321" s="82"/>
      <c r="I321" s="75"/>
      <c r="J321" s="400"/>
      <c r="K321" s="9"/>
      <c r="M321" s="75"/>
    </row>
    <row r="322" spans="2:13" s="7" customFormat="1">
      <c r="B322" s="83"/>
      <c r="C322" s="75"/>
      <c r="D322" s="75"/>
      <c r="E322" s="83"/>
      <c r="F322" s="84"/>
      <c r="G322" s="84"/>
      <c r="H322" s="82"/>
      <c r="I322" s="75"/>
      <c r="J322" s="400"/>
      <c r="K322" s="9"/>
      <c r="M322" s="75"/>
    </row>
    <row r="323" spans="2:13" s="7" customFormat="1">
      <c r="B323" s="83"/>
      <c r="C323" s="75"/>
      <c r="D323" s="75"/>
      <c r="E323" s="83"/>
      <c r="F323" s="84"/>
      <c r="G323" s="84"/>
      <c r="H323" s="82"/>
      <c r="I323" s="75"/>
      <c r="J323" s="400"/>
      <c r="K323" s="9"/>
      <c r="M323" s="75"/>
    </row>
    <row r="324" spans="2:13" s="7" customFormat="1">
      <c r="B324" s="83"/>
      <c r="C324" s="75"/>
      <c r="D324" s="75"/>
      <c r="E324" s="83"/>
      <c r="F324" s="84"/>
      <c r="G324" s="84"/>
      <c r="H324" s="82"/>
      <c r="I324" s="75"/>
      <c r="J324" s="400"/>
      <c r="K324" s="9"/>
      <c r="M324" s="75"/>
    </row>
    <row r="325" spans="2:13" s="7" customFormat="1">
      <c r="B325" s="83"/>
      <c r="C325" s="75"/>
      <c r="D325" s="75"/>
      <c r="E325" s="83"/>
      <c r="F325" s="84"/>
      <c r="G325" s="84"/>
      <c r="H325" s="82"/>
      <c r="I325" s="75"/>
      <c r="J325" s="400"/>
      <c r="K325" s="9"/>
      <c r="M325" s="75"/>
    </row>
    <row r="326" spans="2:13" s="7" customFormat="1">
      <c r="B326" s="83"/>
      <c r="C326" s="75"/>
      <c r="D326" s="75"/>
      <c r="E326" s="83"/>
      <c r="F326" s="84"/>
      <c r="G326" s="84"/>
      <c r="H326" s="82"/>
      <c r="I326" s="75"/>
      <c r="J326" s="400"/>
      <c r="K326" s="9"/>
      <c r="M326" s="75"/>
    </row>
    <row r="327" spans="2:13" s="7" customFormat="1">
      <c r="B327" s="83"/>
      <c r="C327" s="75"/>
      <c r="D327" s="75"/>
      <c r="E327" s="83"/>
      <c r="F327" s="84"/>
      <c r="G327" s="84"/>
      <c r="H327" s="82"/>
      <c r="I327" s="75"/>
      <c r="J327" s="400"/>
      <c r="K327" s="9"/>
      <c r="M327" s="75"/>
    </row>
    <row r="328" spans="2:13" s="7" customFormat="1">
      <c r="B328" s="83"/>
      <c r="C328" s="75"/>
      <c r="D328" s="75"/>
      <c r="E328" s="83"/>
      <c r="F328" s="84"/>
      <c r="G328" s="84"/>
      <c r="H328" s="82"/>
      <c r="I328" s="75"/>
      <c r="J328" s="400"/>
      <c r="K328" s="9"/>
      <c r="M328" s="75"/>
    </row>
    <row r="329" spans="2:13" s="7" customFormat="1">
      <c r="B329" s="83"/>
      <c r="C329" s="75"/>
      <c r="D329" s="75"/>
      <c r="E329" s="83"/>
      <c r="F329" s="84"/>
      <c r="G329" s="84"/>
      <c r="H329" s="82"/>
      <c r="I329" s="75"/>
      <c r="J329" s="400"/>
      <c r="K329" s="9"/>
      <c r="M329" s="75"/>
    </row>
    <row r="330" spans="2:13" s="7" customFormat="1">
      <c r="B330" s="83"/>
      <c r="C330" s="75"/>
      <c r="D330" s="75"/>
      <c r="E330" s="83"/>
      <c r="F330" s="84"/>
      <c r="G330" s="84"/>
      <c r="H330" s="82"/>
      <c r="I330" s="75"/>
      <c r="J330" s="400"/>
      <c r="K330" s="9"/>
      <c r="M330" s="75"/>
    </row>
    <row r="331" spans="2:13" s="7" customFormat="1">
      <c r="B331" s="83"/>
      <c r="C331" s="75"/>
      <c r="D331" s="75"/>
      <c r="E331" s="83"/>
      <c r="F331" s="84"/>
      <c r="G331" s="84"/>
      <c r="H331" s="82"/>
      <c r="I331" s="75"/>
      <c r="J331" s="400"/>
      <c r="K331" s="9"/>
      <c r="M331" s="75"/>
    </row>
    <row r="332" spans="2:13" s="7" customFormat="1">
      <c r="B332" s="83"/>
      <c r="C332" s="75"/>
      <c r="D332" s="75"/>
      <c r="E332" s="83"/>
      <c r="F332" s="84"/>
      <c r="G332" s="84"/>
      <c r="H332" s="82"/>
      <c r="I332" s="75"/>
      <c r="J332" s="400"/>
      <c r="K332" s="9"/>
      <c r="M332" s="75"/>
    </row>
    <row r="333" spans="2:13" s="7" customFormat="1">
      <c r="B333" s="83"/>
      <c r="C333" s="75"/>
      <c r="D333" s="75"/>
      <c r="E333" s="83"/>
      <c r="F333" s="84"/>
      <c r="G333" s="84"/>
      <c r="H333" s="82"/>
      <c r="I333" s="75"/>
      <c r="J333" s="400"/>
      <c r="K333" s="9"/>
      <c r="M333" s="75"/>
    </row>
    <row r="334" spans="2:13" s="7" customFormat="1">
      <c r="B334" s="83"/>
      <c r="C334" s="75"/>
      <c r="D334" s="75"/>
      <c r="E334" s="83"/>
      <c r="F334" s="84"/>
      <c r="G334" s="84"/>
      <c r="H334" s="82"/>
      <c r="I334" s="75"/>
      <c r="J334" s="400"/>
      <c r="K334" s="9"/>
      <c r="M334" s="75"/>
    </row>
    <row r="335" spans="2:13" s="7" customFormat="1">
      <c r="B335" s="83"/>
      <c r="C335" s="75"/>
      <c r="D335" s="75"/>
      <c r="E335" s="83"/>
      <c r="F335" s="84"/>
      <c r="G335" s="84"/>
      <c r="H335" s="82"/>
      <c r="I335" s="75"/>
      <c r="J335" s="400"/>
      <c r="K335" s="9"/>
      <c r="M335" s="75"/>
    </row>
    <row r="336" spans="2:13" s="7" customFormat="1">
      <c r="B336" s="83"/>
      <c r="C336" s="75"/>
      <c r="D336" s="75"/>
      <c r="E336" s="83"/>
      <c r="F336" s="84"/>
      <c r="G336" s="84"/>
      <c r="H336" s="82"/>
      <c r="I336" s="75"/>
      <c r="J336" s="400"/>
      <c r="K336" s="9"/>
      <c r="M336" s="75"/>
    </row>
    <row r="337" spans="2:13" s="7" customFormat="1">
      <c r="B337" s="83"/>
      <c r="C337" s="75"/>
      <c r="D337" s="75"/>
      <c r="E337" s="83"/>
      <c r="F337" s="84"/>
      <c r="G337" s="84"/>
      <c r="H337" s="82"/>
      <c r="I337" s="75"/>
      <c r="J337" s="400"/>
      <c r="K337" s="9"/>
      <c r="M337" s="75"/>
    </row>
    <row r="338" spans="2:13" s="7" customFormat="1">
      <c r="B338" s="83"/>
      <c r="C338" s="75"/>
      <c r="D338" s="75"/>
      <c r="E338" s="83"/>
      <c r="F338" s="84"/>
      <c r="G338" s="84"/>
      <c r="H338" s="82"/>
      <c r="I338" s="75"/>
      <c r="J338" s="400"/>
      <c r="K338" s="9"/>
      <c r="M338" s="75"/>
    </row>
    <row r="339" spans="2:13" s="7" customFormat="1">
      <c r="B339" s="83"/>
      <c r="C339" s="75"/>
      <c r="D339" s="75"/>
      <c r="E339" s="83"/>
      <c r="F339" s="84"/>
      <c r="G339" s="84"/>
      <c r="H339" s="82"/>
      <c r="I339" s="75"/>
      <c r="J339" s="400"/>
      <c r="K339" s="9"/>
      <c r="M339" s="75"/>
    </row>
    <row r="340" spans="2:13" s="7" customFormat="1">
      <c r="B340" s="83"/>
      <c r="C340" s="75"/>
      <c r="D340" s="75"/>
      <c r="E340" s="83"/>
      <c r="F340" s="84"/>
      <c r="G340" s="84"/>
      <c r="H340" s="82"/>
      <c r="I340" s="75"/>
      <c r="J340" s="400"/>
      <c r="K340" s="9"/>
      <c r="M340" s="75"/>
    </row>
    <row r="341" spans="2:13" s="7" customFormat="1">
      <c r="B341" s="83"/>
      <c r="C341" s="75"/>
      <c r="D341" s="75"/>
      <c r="E341" s="83"/>
      <c r="F341" s="84"/>
      <c r="G341" s="84"/>
      <c r="H341" s="82"/>
      <c r="I341" s="75"/>
      <c r="J341" s="400"/>
      <c r="K341" s="9"/>
      <c r="M341" s="75"/>
    </row>
    <row r="342" spans="2:13" s="7" customFormat="1">
      <c r="B342" s="83"/>
      <c r="C342" s="75"/>
      <c r="D342" s="75"/>
      <c r="E342" s="83"/>
      <c r="F342" s="84"/>
      <c r="G342" s="84"/>
      <c r="H342" s="82"/>
      <c r="I342" s="75"/>
      <c r="J342" s="400"/>
      <c r="K342" s="9"/>
      <c r="M342" s="75"/>
    </row>
    <row r="343" spans="2:13" s="7" customFormat="1">
      <c r="B343" s="83"/>
      <c r="C343" s="75"/>
      <c r="D343" s="75"/>
      <c r="E343" s="83"/>
      <c r="F343" s="84"/>
      <c r="G343" s="84"/>
      <c r="H343" s="82"/>
      <c r="I343" s="75"/>
      <c r="J343" s="400"/>
      <c r="K343" s="9"/>
      <c r="M343" s="75"/>
    </row>
    <row r="344" spans="2:13" s="7" customFormat="1">
      <c r="B344" s="83"/>
      <c r="C344" s="75"/>
      <c r="D344" s="75"/>
      <c r="E344" s="83"/>
      <c r="F344" s="84"/>
      <c r="G344" s="84"/>
      <c r="H344" s="82"/>
      <c r="I344" s="75"/>
      <c r="J344" s="400"/>
      <c r="K344" s="9"/>
      <c r="M344" s="75"/>
    </row>
    <row r="345" spans="2:13" s="7" customFormat="1">
      <c r="B345" s="83"/>
      <c r="C345" s="75"/>
      <c r="D345" s="75"/>
      <c r="E345" s="83"/>
      <c r="F345" s="84"/>
      <c r="G345" s="84"/>
      <c r="H345" s="82"/>
      <c r="I345" s="75"/>
      <c r="J345" s="400"/>
      <c r="K345" s="9"/>
      <c r="M345" s="75"/>
    </row>
    <row r="346" spans="2:13" s="7" customFormat="1">
      <c r="B346" s="83"/>
      <c r="C346" s="75"/>
      <c r="D346" s="75"/>
      <c r="E346" s="83"/>
      <c r="F346" s="84"/>
      <c r="G346" s="84"/>
      <c r="H346" s="82"/>
      <c r="I346" s="75"/>
      <c r="J346" s="400"/>
      <c r="K346" s="9"/>
      <c r="M346" s="75"/>
    </row>
    <row r="347" spans="2:13" s="7" customFormat="1">
      <c r="B347" s="83"/>
      <c r="C347" s="75"/>
      <c r="D347" s="75"/>
      <c r="E347" s="83"/>
      <c r="F347" s="84"/>
      <c r="G347" s="84"/>
      <c r="H347" s="82"/>
      <c r="I347" s="75"/>
      <c r="J347" s="400"/>
      <c r="K347" s="9"/>
      <c r="M347" s="75"/>
    </row>
    <row r="348" spans="2:13" s="7" customFormat="1">
      <c r="B348" s="83"/>
      <c r="C348" s="75"/>
      <c r="D348" s="75"/>
      <c r="E348" s="83"/>
      <c r="F348" s="84"/>
      <c r="G348" s="84"/>
      <c r="H348" s="82"/>
      <c r="I348" s="75"/>
      <c r="J348" s="400"/>
      <c r="K348" s="9"/>
      <c r="M348" s="75"/>
    </row>
    <row r="349" spans="2:13" s="7" customFormat="1">
      <c r="B349" s="83"/>
      <c r="C349" s="75"/>
      <c r="D349" s="75"/>
      <c r="E349" s="83"/>
      <c r="F349" s="84"/>
      <c r="G349" s="84"/>
      <c r="H349" s="82"/>
      <c r="I349" s="75"/>
      <c r="J349" s="400"/>
      <c r="K349" s="9"/>
      <c r="M349" s="75"/>
    </row>
    <row r="350" spans="2:13" s="7" customFormat="1">
      <c r="B350" s="83"/>
      <c r="C350" s="75"/>
      <c r="D350" s="75"/>
      <c r="E350" s="83"/>
      <c r="F350" s="84"/>
      <c r="G350" s="84"/>
      <c r="H350" s="82"/>
      <c r="I350" s="75"/>
      <c r="J350" s="400"/>
      <c r="K350" s="9"/>
      <c r="M350" s="75"/>
    </row>
    <row r="351" spans="2:13" s="7" customFormat="1">
      <c r="B351" s="83"/>
      <c r="C351" s="75"/>
      <c r="D351" s="75"/>
      <c r="E351" s="83"/>
      <c r="F351" s="84"/>
      <c r="G351" s="84"/>
      <c r="H351" s="82"/>
      <c r="I351" s="75"/>
      <c r="J351" s="400"/>
      <c r="K351" s="9"/>
      <c r="M351" s="75"/>
    </row>
    <row r="352" spans="2:13" s="7" customFormat="1">
      <c r="B352" s="83"/>
      <c r="C352" s="75"/>
      <c r="D352" s="75"/>
      <c r="E352" s="83"/>
      <c r="F352" s="84"/>
      <c r="G352" s="84"/>
      <c r="H352" s="82"/>
      <c r="I352" s="75"/>
      <c r="J352" s="400"/>
      <c r="K352" s="9"/>
      <c r="M352" s="75"/>
    </row>
    <row r="353" spans="2:13" s="7" customFormat="1">
      <c r="B353" s="83"/>
      <c r="C353" s="75"/>
      <c r="D353" s="75"/>
      <c r="E353" s="83"/>
      <c r="F353" s="84"/>
      <c r="G353" s="84"/>
      <c r="H353" s="82"/>
      <c r="I353" s="75"/>
      <c r="J353" s="400"/>
      <c r="K353" s="9"/>
      <c r="M353" s="75"/>
    </row>
    <row r="354" spans="2:13" s="7" customFormat="1">
      <c r="B354" s="83"/>
      <c r="C354" s="75"/>
      <c r="D354" s="75"/>
      <c r="E354" s="83"/>
      <c r="F354" s="84"/>
      <c r="G354" s="84"/>
      <c r="H354" s="82"/>
      <c r="I354" s="75"/>
      <c r="J354" s="400"/>
      <c r="K354" s="9"/>
      <c r="M354" s="75"/>
    </row>
    <row r="355" spans="2:13" s="7" customFormat="1">
      <c r="B355" s="83"/>
      <c r="C355" s="75"/>
      <c r="D355" s="75"/>
      <c r="E355" s="83"/>
      <c r="F355" s="84"/>
      <c r="G355" s="84"/>
      <c r="H355" s="82"/>
      <c r="I355" s="75"/>
      <c r="J355" s="400"/>
      <c r="K355" s="9"/>
      <c r="M355" s="75"/>
    </row>
    <row r="356" spans="2:13" s="7" customFormat="1">
      <c r="B356" s="83"/>
      <c r="C356" s="75"/>
      <c r="D356" s="75"/>
      <c r="E356" s="83"/>
      <c r="F356" s="84"/>
      <c r="G356" s="84"/>
      <c r="H356" s="82"/>
      <c r="I356" s="75"/>
      <c r="J356" s="400"/>
      <c r="K356" s="9"/>
      <c r="M356" s="75"/>
    </row>
    <row r="357" spans="2:13" s="7" customFormat="1">
      <c r="B357" s="83"/>
      <c r="C357" s="75"/>
      <c r="D357" s="75"/>
      <c r="E357" s="83"/>
      <c r="F357" s="84"/>
      <c r="G357" s="84"/>
      <c r="H357" s="82"/>
      <c r="I357" s="75"/>
      <c r="J357" s="400"/>
      <c r="K357" s="9"/>
      <c r="M357" s="75"/>
    </row>
    <row r="358" spans="2:13" s="7" customFormat="1">
      <c r="B358" s="83"/>
      <c r="C358" s="75"/>
      <c r="D358" s="75"/>
      <c r="E358" s="83"/>
      <c r="F358" s="84"/>
      <c r="G358" s="84"/>
      <c r="H358" s="82"/>
      <c r="I358" s="75"/>
      <c r="J358" s="400"/>
      <c r="K358" s="9"/>
      <c r="M358" s="75"/>
    </row>
    <row r="359" spans="2:13" s="7" customFormat="1">
      <c r="B359" s="83"/>
      <c r="C359" s="75"/>
      <c r="D359" s="75"/>
      <c r="E359" s="83"/>
      <c r="F359" s="84"/>
      <c r="G359" s="84"/>
      <c r="H359" s="82"/>
      <c r="I359" s="75"/>
      <c r="J359" s="400"/>
      <c r="K359" s="9"/>
      <c r="M359" s="75"/>
    </row>
    <row r="360" spans="2:13" s="7" customFormat="1">
      <c r="B360" s="83"/>
      <c r="C360" s="75"/>
      <c r="D360" s="75"/>
      <c r="E360" s="83"/>
      <c r="F360" s="84"/>
      <c r="G360" s="84"/>
      <c r="H360" s="82"/>
      <c r="I360" s="75"/>
      <c r="J360" s="400"/>
      <c r="K360" s="9"/>
      <c r="M360" s="75"/>
    </row>
    <row r="361" spans="2:13" s="7" customFormat="1">
      <c r="B361" s="83"/>
      <c r="C361" s="75"/>
      <c r="D361" s="75"/>
      <c r="E361" s="83"/>
      <c r="F361" s="84"/>
      <c r="G361" s="84"/>
      <c r="H361" s="82"/>
      <c r="I361" s="75"/>
      <c r="J361" s="400"/>
      <c r="K361" s="9"/>
      <c r="M361" s="75"/>
    </row>
    <row r="362" spans="2:13" s="7" customFormat="1">
      <c r="B362" s="83"/>
      <c r="C362" s="75"/>
      <c r="D362" s="75"/>
      <c r="E362" s="83"/>
      <c r="F362" s="84"/>
      <c r="G362" s="84"/>
      <c r="H362" s="82"/>
      <c r="I362" s="75"/>
      <c r="J362" s="400"/>
      <c r="K362" s="9"/>
      <c r="M362" s="75"/>
    </row>
    <row r="363" spans="2:13" s="7" customFormat="1">
      <c r="B363" s="83"/>
      <c r="C363" s="75"/>
      <c r="D363" s="75"/>
      <c r="E363" s="83"/>
      <c r="F363" s="84"/>
      <c r="G363" s="84"/>
      <c r="H363" s="82"/>
      <c r="I363" s="75"/>
      <c r="J363" s="400"/>
      <c r="K363" s="9"/>
      <c r="M363" s="75"/>
    </row>
    <row r="364" spans="2:13" s="7" customFormat="1">
      <c r="B364" s="83"/>
      <c r="C364" s="75"/>
      <c r="D364" s="75"/>
      <c r="E364" s="83"/>
      <c r="F364" s="84"/>
      <c r="G364" s="84"/>
      <c r="H364" s="82"/>
      <c r="I364" s="75"/>
      <c r="J364" s="400"/>
      <c r="K364" s="9"/>
      <c r="M364" s="75"/>
    </row>
    <row r="365" spans="2:13" s="7" customFormat="1">
      <c r="B365" s="83"/>
      <c r="C365" s="75"/>
      <c r="D365" s="75"/>
      <c r="E365" s="83"/>
      <c r="F365" s="84"/>
      <c r="G365" s="84"/>
      <c r="H365" s="82"/>
      <c r="I365" s="75"/>
      <c r="J365" s="400"/>
      <c r="K365" s="9"/>
      <c r="M365" s="75"/>
    </row>
    <row r="366" spans="2:13" s="7" customFormat="1">
      <c r="B366" s="83"/>
      <c r="C366" s="75"/>
      <c r="D366" s="75"/>
      <c r="E366" s="83"/>
      <c r="F366" s="84"/>
      <c r="G366" s="84"/>
      <c r="H366" s="82"/>
      <c r="I366" s="75"/>
      <c r="J366" s="400"/>
      <c r="K366" s="9"/>
      <c r="M366" s="75"/>
    </row>
    <row r="367" spans="2:13" s="7" customFormat="1">
      <c r="B367" s="83"/>
      <c r="C367" s="75"/>
      <c r="D367" s="75"/>
      <c r="E367" s="83"/>
      <c r="F367" s="84"/>
      <c r="G367" s="84"/>
      <c r="H367" s="82"/>
      <c r="I367" s="75"/>
      <c r="J367" s="400"/>
      <c r="K367" s="9"/>
      <c r="M367" s="75"/>
    </row>
    <row r="368" spans="2:13" s="7" customFormat="1">
      <c r="B368" s="83"/>
      <c r="C368" s="75"/>
      <c r="D368" s="75"/>
      <c r="E368" s="83"/>
      <c r="F368" s="84"/>
      <c r="G368" s="84"/>
      <c r="H368" s="82"/>
      <c r="I368" s="75"/>
      <c r="J368" s="400"/>
      <c r="K368" s="9"/>
      <c r="M368" s="75"/>
    </row>
    <row r="369" spans="2:13" s="7" customFormat="1">
      <c r="B369" s="83"/>
      <c r="C369" s="75"/>
      <c r="D369" s="75"/>
      <c r="E369" s="83"/>
      <c r="F369" s="84"/>
      <c r="G369" s="84"/>
      <c r="H369" s="82"/>
      <c r="I369" s="75"/>
      <c r="J369" s="400"/>
      <c r="K369" s="9"/>
      <c r="M369" s="75"/>
    </row>
    <row r="370" spans="2:13" s="7" customFormat="1">
      <c r="B370" s="83"/>
      <c r="C370" s="75"/>
      <c r="D370" s="75"/>
      <c r="E370" s="83"/>
      <c r="F370" s="84"/>
      <c r="G370" s="84"/>
      <c r="H370" s="82"/>
      <c r="I370" s="75"/>
      <c r="J370" s="400"/>
      <c r="K370" s="9"/>
      <c r="M370" s="75"/>
    </row>
    <row r="371" spans="2:13" s="7" customFormat="1">
      <c r="B371" s="83"/>
      <c r="C371" s="75"/>
      <c r="D371" s="75"/>
      <c r="E371" s="83"/>
      <c r="F371" s="84"/>
      <c r="G371" s="84"/>
      <c r="H371" s="82"/>
      <c r="I371" s="75"/>
      <c r="J371" s="400"/>
      <c r="K371" s="9"/>
      <c r="M371" s="75"/>
    </row>
    <row r="372" spans="2:13" s="7" customFormat="1">
      <c r="B372" s="83"/>
      <c r="C372" s="75"/>
      <c r="D372" s="75"/>
      <c r="E372" s="83"/>
      <c r="F372" s="84"/>
      <c r="G372" s="84"/>
      <c r="H372" s="82"/>
      <c r="I372" s="75"/>
      <c r="J372" s="400"/>
      <c r="K372" s="9"/>
      <c r="M372" s="75"/>
    </row>
    <row r="373" spans="2:13" s="7" customFormat="1">
      <c r="B373" s="83"/>
      <c r="C373" s="75"/>
      <c r="D373" s="75"/>
      <c r="E373" s="83"/>
      <c r="F373" s="84"/>
      <c r="G373" s="84"/>
      <c r="H373" s="82"/>
      <c r="I373" s="75"/>
      <c r="J373" s="400"/>
      <c r="K373" s="9"/>
      <c r="M373" s="75"/>
    </row>
    <row r="374" spans="2:13" s="7" customFormat="1">
      <c r="B374" s="83"/>
      <c r="C374" s="75"/>
      <c r="D374" s="75"/>
      <c r="E374" s="83"/>
      <c r="F374" s="84"/>
      <c r="G374" s="84"/>
      <c r="H374" s="82"/>
      <c r="I374" s="75"/>
      <c r="J374" s="400"/>
      <c r="K374" s="9"/>
      <c r="M374" s="75"/>
    </row>
    <row r="375" spans="2:13" s="7" customFormat="1">
      <c r="B375" s="83"/>
      <c r="C375" s="75"/>
      <c r="D375" s="75"/>
      <c r="E375" s="83"/>
      <c r="F375" s="84"/>
      <c r="G375" s="84"/>
      <c r="H375" s="82"/>
      <c r="I375" s="75"/>
      <c r="J375" s="400"/>
      <c r="K375" s="9"/>
      <c r="M375" s="75"/>
    </row>
    <row r="376" spans="2:13" s="7" customFormat="1">
      <c r="B376" s="83"/>
      <c r="C376" s="75"/>
      <c r="D376" s="75"/>
      <c r="E376" s="83"/>
      <c r="F376" s="84"/>
      <c r="G376" s="84"/>
      <c r="H376" s="82"/>
      <c r="I376" s="75"/>
      <c r="J376" s="400"/>
      <c r="K376" s="9"/>
      <c r="M376" s="75"/>
    </row>
    <row r="377" spans="2:13" s="7" customFormat="1">
      <c r="B377" s="83"/>
      <c r="C377" s="75"/>
      <c r="D377" s="75"/>
      <c r="E377" s="83"/>
      <c r="F377" s="84"/>
      <c r="G377" s="84"/>
      <c r="H377" s="82"/>
      <c r="I377" s="75"/>
      <c r="J377" s="400"/>
      <c r="K377" s="9"/>
      <c r="M377" s="75"/>
    </row>
    <row r="378" spans="2:13" s="7" customFormat="1">
      <c r="B378" s="83"/>
      <c r="C378" s="75"/>
      <c r="D378" s="75"/>
      <c r="E378" s="83"/>
      <c r="F378" s="84"/>
      <c r="G378" s="84"/>
      <c r="H378" s="82"/>
      <c r="I378" s="75"/>
      <c r="J378" s="400"/>
      <c r="K378" s="9"/>
      <c r="M378" s="75"/>
    </row>
    <row r="379" spans="2:13" s="7" customFormat="1">
      <c r="B379" s="83"/>
      <c r="C379" s="75"/>
      <c r="D379" s="75"/>
      <c r="E379" s="83"/>
      <c r="F379" s="84"/>
      <c r="G379" s="84"/>
      <c r="H379" s="82"/>
      <c r="I379" s="75"/>
      <c r="J379" s="400"/>
      <c r="K379" s="9"/>
      <c r="M379" s="75"/>
    </row>
    <row r="380" spans="2:13" s="7" customFormat="1">
      <c r="B380" s="83"/>
      <c r="C380" s="75"/>
      <c r="D380" s="75"/>
      <c r="E380" s="83"/>
      <c r="F380" s="84"/>
      <c r="G380" s="84"/>
      <c r="H380" s="82"/>
      <c r="I380" s="75"/>
      <c r="J380" s="400"/>
      <c r="K380" s="9"/>
      <c r="M380" s="75"/>
    </row>
    <row r="381" spans="2:13" s="7" customFormat="1">
      <c r="B381" s="83"/>
      <c r="C381" s="75"/>
      <c r="D381" s="75"/>
      <c r="E381" s="83"/>
      <c r="F381" s="84"/>
      <c r="G381" s="84"/>
      <c r="H381" s="82"/>
      <c r="I381" s="75"/>
      <c r="J381" s="400"/>
      <c r="K381" s="9"/>
      <c r="M381" s="75"/>
    </row>
    <row r="382" spans="2:13" s="7" customFormat="1">
      <c r="B382" s="83"/>
      <c r="C382" s="75"/>
      <c r="D382" s="75"/>
      <c r="E382" s="83"/>
      <c r="F382" s="84"/>
      <c r="G382" s="84"/>
      <c r="H382" s="82"/>
      <c r="I382" s="75"/>
      <c r="J382" s="400"/>
      <c r="K382" s="9"/>
      <c r="M382" s="75"/>
    </row>
    <row r="383" spans="2:13" s="7" customFormat="1">
      <c r="B383" s="83"/>
      <c r="C383" s="75"/>
      <c r="D383" s="75"/>
      <c r="E383" s="83"/>
      <c r="F383" s="84"/>
      <c r="G383" s="84"/>
      <c r="H383" s="82"/>
      <c r="I383" s="75"/>
      <c r="J383" s="400"/>
      <c r="K383" s="9"/>
      <c r="M383" s="75"/>
    </row>
    <row r="384" spans="2:13" s="7" customFormat="1">
      <c r="B384" s="83"/>
      <c r="C384" s="75"/>
      <c r="D384" s="75"/>
      <c r="E384" s="83"/>
      <c r="F384" s="84"/>
      <c r="G384" s="84"/>
      <c r="H384" s="82"/>
      <c r="I384" s="75"/>
      <c r="J384" s="400"/>
      <c r="K384" s="9"/>
      <c r="M384" s="75"/>
    </row>
    <row r="385" spans="2:13" s="7" customFormat="1">
      <c r="B385" s="83"/>
      <c r="C385" s="75"/>
      <c r="D385" s="75"/>
      <c r="E385" s="83"/>
      <c r="F385" s="84"/>
      <c r="G385" s="84"/>
      <c r="H385" s="82"/>
      <c r="I385" s="75"/>
      <c r="J385" s="400"/>
      <c r="K385" s="9"/>
      <c r="M385" s="75"/>
    </row>
    <row r="386" spans="2:13" s="7" customFormat="1">
      <c r="B386" s="83"/>
      <c r="C386" s="75"/>
      <c r="D386" s="75"/>
      <c r="E386" s="83"/>
      <c r="F386" s="84"/>
      <c r="G386" s="84"/>
      <c r="H386" s="82"/>
      <c r="I386" s="75"/>
      <c r="J386" s="400"/>
      <c r="K386" s="9"/>
      <c r="M386" s="75"/>
    </row>
    <row r="387" spans="2:13" s="7" customFormat="1">
      <c r="B387" s="83"/>
      <c r="C387" s="75"/>
      <c r="D387" s="75"/>
      <c r="E387" s="83"/>
      <c r="F387" s="84"/>
      <c r="G387" s="84"/>
      <c r="H387" s="82"/>
      <c r="I387" s="75"/>
      <c r="J387" s="400"/>
      <c r="K387" s="9"/>
      <c r="M387" s="75"/>
    </row>
    <row r="388" spans="2:13" s="7" customFormat="1">
      <c r="B388" s="83"/>
      <c r="C388" s="75"/>
      <c r="D388" s="75"/>
      <c r="E388" s="83"/>
      <c r="F388" s="84"/>
      <c r="G388" s="84"/>
      <c r="H388" s="82"/>
      <c r="I388" s="75"/>
      <c r="J388" s="400"/>
      <c r="K388" s="9"/>
      <c r="M388" s="75"/>
    </row>
    <row r="389" spans="2:13" s="7" customFormat="1">
      <c r="B389" s="83"/>
      <c r="C389" s="75"/>
      <c r="D389" s="75"/>
      <c r="E389" s="83"/>
      <c r="F389" s="84"/>
      <c r="G389" s="84"/>
      <c r="H389" s="82"/>
      <c r="I389" s="75"/>
      <c r="J389" s="400"/>
      <c r="K389" s="9"/>
      <c r="M389" s="75"/>
    </row>
    <row r="390" spans="2:13" s="7" customFormat="1">
      <c r="B390" s="83"/>
      <c r="C390" s="75"/>
      <c r="D390" s="75"/>
      <c r="E390" s="83"/>
      <c r="F390" s="84"/>
      <c r="G390" s="84"/>
      <c r="H390" s="82"/>
      <c r="I390" s="75"/>
      <c r="J390" s="400"/>
      <c r="K390" s="9"/>
      <c r="M390" s="75"/>
    </row>
    <row r="391" spans="2:13" s="7" customFormat="1">
      <c r="B391" s="83"/>
      <c r="C391" s="75"/>
      <c r="D391" s="75"/>
      <c r="E391" s="83"/>
      <c r="F391" s="84"/>
      <c r="G391" s="84"/>
      <c r="H391" s="82"/>
      <c r="I391" s="75"/>
      <c r="J391" s="400"/>
      <c r="K391" s="9"/>
      <c r="M391" s="75"/>
    </row>
    <row r="392" spans="2:13" s="7" customFormat="1">
      <c r="B392" s="83"/>
      <c r="C392" s="75"/>
      <c r="D392" s="75"/>
      <c r="E392" s="83"/>
      <c r="F392" s="84"/>
      <c r="G392" s="84"/>
      <c r="H392" s="82"/>
      <c r="I392" s="75"/>
      <c r="J392" s="400"/>
      <c r="K392" s="9"/>
      <c r="M392" s="75"/>
    </row>
    <row r="393" spans="2:13" s="7" customFormat="1">
      <c r="B393" s="83"/>
      <c r="C393" s="75"/>
      <c r="D393" s="75"/>
      <c r="E393" s="83"/>
      <c r="F393" s="84"/>
      <c r="G393" s="84"/>
      <c r="H393" s="82"/>
      <c r="I393" s="75"/>
      <c r="J393" s="400"/>
      <c r="K393" s="9"/>
      <c r="M393" s="75"/>
    </row>
    <row r="394" spans="2:13" s="7" customFormat="1">
      <c r="B394" s="83"/>
      <c r="C394" s="75"/>
      <c r="D394" s="75"/>
      <c r="E394" s="83"/>
      <c r="F394" s="84"/>
      <c r="G394" s="84"/>
      <c r="H394" s="82"/>
      <c r="I394" s="75"/>
      <c r="J394" s="400"/>
      <c r="K394" s="9"/>
      <c r="M394" s="75"/>
    </row>
    <row r="395" spans="2:13" s="7" customFormat="1">
      <c r="B395" s="83"/>
      <c r="C395" s="75"/>
      <c r="D395" s="75"/>
      <c r="E395" s="83"/>
      <c r="F395" s="84"/>
      <c r="G395" s="84"/>
      <c r="H395" s="82"/>
      <c r="I395" s="75"/>
      <c r="J395" s="400"/>
      <c r="K395" s="9"/>
      <c r="M395" s="75"/>
    </row>
    <row r="396" spans="2:13" s="7" customFormat="1">
      <c r="B396" s="83"/>
      <c r="C396" s="75"/>
      <c r="D396" s="75"/>
      <c r="E396" s="83"/>
      <c r="F396" s="84"/>
      <c r="G396" s="84"/>
      <c r="H396" s="82"/>
      <c r="I396" s="75"/>
      <c r="J396" s="400"/>
      <c r="K396" s="9"/>
      <c r="M396" s="75"/>
    </row>
    <row r="397" spans="2:13" s="7" customFormat="1">
      <c r="B397" s="83"/>
      <c r="C397" s="75"/>
      <c r="D397" s="75"/>
      <c r="E397" s="83"/>
      <c r="F397" s="84"/>
      <c r="G397" s="84"/>
      <c r="H397" s="82"/>
      <c r="I397" s="75"/>
      <c r="J397" s="400"/>
      <c r="K397" s="9"/>
      <c r="M397" s="75"/>
    </row>
    <row r="398" spans="2:13" s="7" customFormat="1">
      <c r="B398" s="83"/>
      <c r="C398" s="75"/>
      <c r="D398" s="75"/>
      <c r="E398" s="83"/>
      <c r="F398" s="84"/>
      <c r="G398" s="84"/>
      <c r="H398" s="82"/>
      <c r="I398" s="75"/>
      <c r="J398" s="400"/>
      <c r="K398" s="9"/>
      <c r="M398" s="75"/>
    </row>
    <row r="399" spans="2:13" s="7" customFormat="1">
      <c r="B399" s="83"/>
      <c r="C399" s="75"/>
      <c r="D399" s="75"/>
      <c r="E399" s="83"/>
      <c r="F399" s="84"/>
      <c r="G399" s="84"/>
      <c r="H399" s="82"/>
      <c r="I399" s="75"/>
      <c r="J399" s="400"/>
      <c r="K399" s="9"/>
      <c r="M399" s="75"/>
    </row>
    <row r="400" spans="2:13" s="7" customFormat="1">
      <c r="B400" s="83"/>
      <c r="C400" s="75"/>
      <c r="D400" s="75"/>
      <c r="E400" s="83"/>
      <c r="F400" s="84"/>
      <c r="G400" s="84"/>
      <c r="H400" s="82"/>
      <c r="I400" s="75"/>
      <c r="J400" s="400"/>
      <c r="K400" s="9"/>
      <c r="M400" s="75"/>
    </row>
    <row r="401" spans="2:13" s="7" customFormat="1">
      <c r="B401" s="83"/>
      <c r="C401" s="75"/>
      <c r="D401" s="75"/>
      <c r="E401" s="83"/>
      <c r="F401" s="84"/>
      <c r="G401" s="84"/>
      <c r="H401" s="82"/>
      <c r="I401" s="75"/>
      <c r="J401" s="400"/>
      <c r="K401" s="9"/>
      <c r="M401" s="75"/>
    </row>
    <row r="402" spans="2:13" s="7" customFormat="1">
      <c r="B402" s="83"/>
      <c r="C402" s="75"/>
      <c r="D402" s="75"/>
      <c r="E402" s="83"/>
      <c r="F402" s="84"/>
      <c r="G402" s="84"/>
      <c r="H402" s="82"/>
      <c r="I402" s="75"/>
      <c r="J402" s="400"/>
      <c r="K402" s="9"/>
      <c r="M402" s="75"/>
    </row>
    <row r="403" spans="2:13" s="7" customFormat="1">
      <c r="B403" s="83"/>
      <c r="C403" s="75"/>
      <c r="D403" s="75"/>
      <c r="E403" s="83"/>
      <c r="F403" s="84"/>
      <c r="G403" s="84"/>
      <c r="H403" s="82"/>
      <c r="I403" s="75"/>
      <c r="J403" s="400"/>
      <c r="K403" s="9"/>
      <c r="M403" s="75"/>
    </row>
    <row r="404" spans="2:13" s="7" customFormat="1">
      <c r="B404" s="83"/>
      <c r="C404" s="75"/>
      <c r="D404" s="75"/>
      <c r="E404" s="83"/>
      <c r="F404" s="84"/>
      <c r="G404" s="84"/>
      <c r="H404" s="82"/>
      <c r="I404" s="75"/>
      <c r="J404" s="400"/>
      <c r="K404" s="9"/>
      <c r="M404" s="75"/>
    </row>
    <row r="405" spans="2:13" s="7" customFormat="1">
      <c r="B405" s="83"/>
      <c r="C405" s="75"/>
      <c r="D405" s="75"/>
      <c r="E405" s="83"/>
      <c r="F405" s="84"/>
      <c r="G405" s="84"/>
      <c r="H405" s="82"/>
      <c r="I405" s="75"/>
      <c r="J405" s="400"/>
      <c r="K405" s="9"/>
      <c r="M405" s="75"/>
    </row>
    <row r="406" spans="2:13" s="7" customFormat="1">
      <c r="B406" s="83"/>
      <c r="C406" s="75"/>
      <c r="D406" s="75"/>
      <c r="E406" s="83"/>
      <c r="F406" s="84"/>
      <c r="G406" s="84"/>
      <c r="H406" s="82"/>
      <c r="I406" s="75"/>
      <c r="J406" s="400"/>
      <c r="K406" s="9"/>
      <c r="M406" s="75"/>
    </row>
    <row r="407" spans="2:13" s="7" customFormat="1">
      <c r="B407" s="83"/>
      <c r="C407" s="75"/>
      <c r="D407" s="75"/>
      <c r="E407" s="83"/>
      <c r="F407" s="84"/>
      <c r="G407" s="84"/>
      <c r="H407" s="82"/>
      <c r="I407" s="75"/>
      <c r="J407" s="400"/>
      <c r="K407" s="9"/>
      <c r="M407" s="75"/>
    </row>
    <row r="408" spans="2:13" s="7" customFormat="1">
      <c r="B408" s="83"/>
      <c r="C408" s="75"/>
      <c r="D408" s="75"/>
      <c r="E408" s="83"/>
      <c r="F408" s="84"/>
      <c r="G408" s="84"/>
      <c r="H408" s="82"/>
      <c r="I408" s="75"/>
      <c r="J408" s="400"/>
      <c r="K408" s="9"/>
      <c r="M408" s="75"/>
    </row>
    <row r="409" spans="2:13" s="7" customFormat="1">
      <c r="B409" s="83"/>
      <c r="C409" s="75"/>
      <c r="D409" s="75"/>
      <c r="E409" s="83"/>
      <c r="F409" s="84"/>
      <c r="G409" s="84"/>
      <c r="H409" s="82"/>
      <c r="I409" s="75"/>
      <c r="J409" s="400"/>
      <c r="K409" s="9"/>
      <c r="M409" s="75"/>
    </row>
    <row r="410" spans="2:13" s="7" customFormat="1">
      <c r="B410" s="83"/>
      <c r="C410" s="75"/>
      <c r="D410" s="75"/>
      <c r="E410" s="83"/>
      <c r="F410" s="84"/>
      <c r="G410" s="84"/>
      <c r="H410" s="82"/>
      <c r="I410" s="75"/>
      <c r="J410" s="400"/>
      <c r="K410" s="9"/>
      <c r="M410" s="75"/>
    </row>
    <row r="411" spans="2:13" s="7" customFormat="1">
      <c r="B411" s="83"/>
      <c r="C411" s="75"/>
      <c r="D411" s="75"/>
      <c r="E411" s="83"/>
      <c r="F411" s="84"/>
      <c r="G411" s="84"/>
      <c r="H411" s="82"/>
      <c r="I411" s="75"/>
      <c r="J411" s="400"/>
      <c r="K411" s="9"/>
      <c r="M411" s="75"/>
    </row>
    <row r="412" spans="2:13" s="7" customFormat="1">
      <c r="B412" s="83"/>
      <c r="C412" s="75"/>
      <c r="D412" s="75"/>
      <c r="E412" s="83"/>
      <c r="F412" s="84"/>
      <c r="G412" s="84"/>
      <c r="H412" s="82"/>
      <c r="I412" s="75"/>
      <c r="J412" s="400"/>
      <c r="K412" s="9"/>
      <c r="M412" s="75"/>
    </row>
    <row r="413" spans="2:13" s="7" customFormat="1">
      <c r="B413" s="83"/>
      <c r="C413" s="75"/>
      <c r="D413" s="75"/>
      <c r="E413" s="83"/>
      <c r="F413" s="84"/>
      <c r="G413" s="84"/>
      <c r="H413" s="82"/>
      <c r="I413" s="75"/>
      <c r="J413" s="400"/>
      <c r="K413" s="9"/>
      <c r="M413" s="75"/>
    </row>
    <row r="414" spans="2:13" s="7" customFormat="1">
      <c r="B414" s="83"/>
      <c r="C414" s="75"/>
      <c r="D414" s="75"/>
      <c r="E414" s="83"/>
      <c r="F414" s="84"/>
      <c r="G414" s="84"/>
      <c r="H414" s="82"/>
      <c r="I414" s="75"/>
      <c r="J414" s="400"/>
      <c r="K414" s="9"/>
      <c r="M414" s="75"/>
    </row>
    <row r="415" spans="2:13" s="7" customFormat="1">
      <c r="B415" s="83"/>
      <c r="C415" s="75"/>
      <c r="D415" s="75"/>
      <c r="E415" s="83"/>
      <c r="F415" s="84"/>
      <c r="G415" s="84"/>
      <c r="H415" s="82"/>
      <c r="I415" s="75"/>
      <c r="J415" s="400"/>
      <c r="K415" s="9"/>
      <c r="M415" s="75"/>
    </row>
    <row r="416" spans="2:13" s="7" customFormat="1">
      <c r="B416" s="83"/>
      <c r="C416" s="75"/>
      <c r="D416" s="75"/>
      <c r="E416" s="83"/>
      <c r="F416" s="84"/>
      <c r="G416" s="84"/>
      <c r="H416" s="82"/>
      <c r="I416" s="75"/>
      <c r="J416" s="400"/>
      <c r="K416" s="9"/>
      <c r="M416" s="75"/>
    </row>
    <row r="417" spans="2:13" s="7" customFormat="1">
      <c r="B417" s="83"/>
      <c r="C417" s="75"/>
      <c r="D417" s="75"/>
      <c r="E417" s="83"/>
      <c r="F417" s="84"/>
      <c r="G417" s="84"/>
      <c r="H417" s="82"/>
      <c r="I417" s="75"/>
      <c r="J417" s="400"/>
      <c r="K417" s="9"/>
      <c r="M417" s="75"/>
    </row>
    <row r="418" spans="2:13" s="7" customFormat="1">
      <c r="B418" s="83"/>
      <c r="C418" s="75"/>
      <c r="D418" s="75"/>
      <c r="E418" s="83"/>
      <c r="F418" s="84"/>
      <c r="G418" s="84"/>
      <c r="H418" s="82"/>
      <c r="I418" s="75"/>
      <c r="J418" s="400"/>
      <c r="K418" s="9"/>
      <c r="M418" s="75"/>
    </row>
    <row r="419" spans="2:13" s="7" customFormat="1">
      <c r="B419" s="83"/>
      <c r="C419" s="75"/>
      <c r="D419" s="75"/>
      <c r="E419" s="83"/>
      <c r="F419" s="84"/>
      <c r="G419" s="84"/>
      <c r="H419" s="82"/>
      <c r="I419" s="75"/>
      <c r="J419" s="400"/>
      <c r="K419" s="9"/>
      <c r="M419" s="75"/>
    </row>
    <row r="420" spans="2:13" s="7" customFormat="1">
      <c r="B420" s="83"/>
      <c r="C420" s="75"/>
      <c r="D420" s="75"/>
      <c r="E420" s="83"/>
      <c r="F420" s="84"/>
      <c r="G420" s="84"/>
      <c r="H420" s="82"/>
      <c r="I420" s="75"/>
      <c r="J420" s="400"/>
      <c r="K420" s="9"/>
      <c r="M420" s="75"/>
    </row>
    <row r="421" spans="2:13" s="7" customFormat="1">
      <c r="B421" s="83"/>
      <c r="C421" s="75"/>
      <c r="D421" s="75"/>
      <c r="E421" s="83"/>
      <c r="F421" s="84"/>
      <c r="G421" s="84"/>
      <c r="H421" s="82"/>
      <c r="I421" s="75"/>
      <c r="J421" s="400"/>
      <c r="K421" s="9"/>
      <c r="M421" s="75"/>
    </row>
    <row r="422" spans="2:13" s="7" customFormat="1">
      <c r="B422" s="83"/>
      <c r="C422" s="75"/>
      <c r="D422" s="75"/>
      <c r="E422" s="83"/>
      <c r="F422" s="84"/>
      <c r="G422" s="84"/>
      <c r="H422" s="82"/>
      <c r="I422" s="75"/>
      <c r="J422" s="400"/>
      <c r="K422" s="9"/>
      <c r="M422" s="75"/>
    </row>
    <row r="423" spans="2:13" s="7" customFormat="1">
      <c r="B423" s="83"/>
      <c r="C423" s="75"/>
      <c r="D423" s="75"/>
      <c r="E423" s="83"/>
      <c r="F423" s="84"/>
      <c r="G423" s="84"/>
      <c r="H423" s="82"/>
      <c r="I423" s="75"/>
      <c r="J423" s="400"/>
      <c r="K423" s="9"/>
      <c r="M423" s="75"/>
    </row>
    <row r="424" spans="2:13" s="7" customFormat="1">
      <c r="B424" s="83"/>
      <c r="C424" s="75"/>
      <c r="D424" s="75"/>
      <c r="E424" s="83"/>
      <c r="F424" s="84"/>
      <c r="G424" s="84"/>
      <c r="H424" s="82"/>
      <c r="I424" s="75"/>
      <c r="J424" s="400"/>
      <c r="K424" s="9"/>
      <c r="M424" s="75"/>
    </row>
    <row r="425" spans="2:13" s="7" customFormat="1">
      <c r="B425" s="83"/>
      <c r="C425" s="75"/>
      <c r="D425" s="75"/>
      <c r="E425" s="83"/>
      <c r="F425" s="84"/>
      <c r="G425" s="84"/>
      <c r="H425" s="82"/>
      <c r="I425" s="75"/>
      <c r="J425" s="400"/>
      <c r="K425" s="9"/>
      <c r="M425" s="75"/>
    </row>
    <row r="426" spans="2:13" s="7" customFormat="1">
      <c r="B426" s="83"/>
      <c r="C426" s="75"/>
      <c r="D426" s="75"/>
      <c r="E426" s="83"/>
      <c r="F426" s="84"/>
      <c r="G426" s="84"/>
      <c r="H426" s="82"/>
      <c r="I426" s="75"/>
      <c r="J426" s="400"/>
      <c r="K426" s="9"/>
      <c r="M426" s="75"/>
    </row>
    <row r="427" spans="2:13" s="7" customFormat="1">
      <c r="B427" s="83"/>
      <c r="C427" s="75"/>
      <c r="D427" s="75"/>
      <c r="E427" s="83"/>
      <c r="F427" s="84"/>
      <c r="G427" s="84"/>
      <c r="H427" s="82"/>
      <c r="I427" s="75"/>
      <c r="J427" s="400"/>
      <c r="K427" s="9"/>
      <c r="M427" s="75"/>
    </row>
    <row r="428" spans="2:13" s="7" customFormat="1">
      <c r="B428" s="83"/>
      <c r="C428" s="75"/>
      <c r="D428" s="75"/>
      <c r="E428" s="83"/>
      <c r="F428" s="84"/>
      <c r="G428" s="84"/>
      <c r="H428" s="82"/>
      <c r="I428" s="75"/>
      <c r="J428" s="400"/>
      <c r="K428" s="9"/>
      <c r="M428" s="75"/>
    </row>
    <row r="429" spans="2:13" s="7" customFormat="1">
      <c r="B429" s="83"/>
      <c r="C429" s="75"/>
      <c r="D429" s="75"/>
      <c r="E429" s="83"/>
      <c r="F429" s="84"/>
      <c r="G429" s="84"/>
      <c r="H429" s="82"/>
      <c r="I429" s="75"/>
      <c r="J429" s="400"/>
      <c r="K429" s="9"/>
      <c r="M429" s="75"/>
    </row>
    <row r="430" spans="2:13" s="7" customFormat="1">
      <c r="B430" s="83"/>
      <c r="C430" s="75"/>
      <c r="D430" s="75"/>
      <c r="E430" s="83"/>
      <c r="F430" s="84"/>
      <c r="G430" s="84"/>
      <c r="H430" s="82"/>
      <c r="I430" s="75"/>
      <c r="J430" s="400"/>
      <c r="K430" s="9"/>
      <c r="M430" s="75"/>
    </row>
    <row r="431" spans="2:13" s="7" customFormat="1">
      <c r="B431" s="83"/>
      <c r="C431" s="75"/>
      <c r="D431" s="75"/>
      <c r="E431" s="83"/>
      <c r="F431" s="84"/>
      <c r="G431" s="84"/>
      <c r="H431" s="82"/>
      <c r="I431" s="75"/>
      <c r="J431" s="400"/>
      <c r="K431" s="9"/>
      <c r="M431" s="75"/>
    </row>
    <row r="432" spans="2:13" s="7" customFormat="1">
      <c r="B432" s="83"/>
      <c r="C432" s="75"/>
      <c r="D432" s="75"/>
      <c r="E432" s="83"/>
      <c r="F432" s="84"/>
      <c r="G432" s="84"/>
      <c r="H432" s="82"/>
      <c r="I432" s="75"/>
      <c r="J432" s="400"/>
      <c r="K432" s="9"/>
      <c r="M432" s="75"/>
    </row>
    <row r="433" spans="2:13" s="7" customFormat="1">
      <c r="B433" s="83"/>
      <c r="C433" s="75"/>
      <c r="D433" s="75"/>
      <c r="E433" s="83"/>
      <c r="F433" s="84"/>
      <c r="G433" s="84"/>
      <c r="H433" s="82"/>
      <c r="I433" s="75"/>
      <c r="J433" s="400"/>
      <c r="K433" s="9"/>
      <c r="M433" s="75"/>
    </row>
    <row r="434" spans="2:13" s="7" customFormat="1">
      <c r="B434" s="83"/>
      <c r="C434" s="75"/>
      <c r="D434" s="75"/>
      <c r="E434" s="83"/>
      <c r="F434" s="84"/>
      <c r="G434" s="84"/>
      <c r="H434" s="82"/>
      <c r="I434" s="75"/>
      <c r="J434" s="400"/>
      <c r="K434" s="9"/>
      <c r="M434" s="75"/>
    </row>
    <row r="435" spans="2:13" s="7" customFormat="1">
      <c r="B435" s="83"/>
      <c r="C435" s="75"/>
      <c r="D435" s="75"/>
      <c r="E435" s="83"/>
      <c r="F435" s="84"/>
      <c r="G435" s="84"/>
      <c r="H435" s="82"/>
      <c r="I435" s="75"/>
      <c r="J435" s="400"/>
      <c r="K435" s="9"/>
      <c r="M435" s="75"/>
    </row>
    <row r="436" spans="2:13" s="7" customFormat="1">
      <c r="B436" s="83"/>
      <c r="C436" s="75"/>
      <c r="D436" s="75"/>
      <c r="E436" s="83"/>
      <c r="F436" s="84"/>
      <c r="G436" s="84"/>
      <c r="H436" s="82"/>
      <c r="I436" s="75"/>
      <c r="J436" s="400"/>
      <c r="K436" s="9"/>
      <c r="M436" s="75"/>
    </row>
    <row r="437" spans="2:13" s="7" customFormat="1">
      <c r="B437" s="83"/>
      <c r="C437" s="75"/>
      <c r="D437" s="75"/>
      <c r="E437" s="83"/>
      <c r="F437" s="84"/>
      <c r="G437" s="84"/>
      <c r="H437" s="82"/>
      <c r="I437" s="75"/>
      <c r="J437" s="400"/>
      <c r="K437" s="9"/>
      <c r="M437" s="75"/>
    </row>
    <row r="438" spans="2:13" s="7" customFormat="1">
      <c r="B438" s="83"/>
      <c r="C438" s="75"/>
      <c r="D438" s="75"/>
      <c r="E438" s="83"/>
      <c r="F438" s="84"/>
      <c r="G438" s="84"/>
      <c r="H438" s="82"/>
      <c r="I438" s="75"/>
      <c r="J438" s="400"/>
      <c r="K438" s="9"/>
      <c r="M438" s="75"/>
    </row>
    <row r="439" spans="2:13" s="7" customFormat="1">
      <c r="B439" s="83"/>
      <c r="C439" s="75"/>
      <c r="D439" s="75"/>
      <c r="E439" s="83"/>
      <c r="F439" s="84"/>
      <c r="G439" s="84"/>
      <c r="H439" s="82"/>
      <c r="I439" s="75"/>
      <c r="J439" s="400"/>
      <c r="K439" s="9"/>
      <c r="M439" s="75"/>
    </row>
    <row r="440" spans="2:13" s="7" customFormat="1">
      <c r="B440" s="83"/>
      <c r="C440" s="75"/>
      <c r="D440" s="75"/>
      <c r="E440" s="83"/>
      <c r="F440" s="84"/>
      <c r="G440" s="84"/>
      <c r="H440" s="82"/>
      <c r="I440" s="75"/>
      <c r="J440" s="400"/>
      <c r="K440" s="9"/>
      <c r="M440" s="75"/>
    </row>
    <row r="441" spans="2:13" s="7" customFormat="1">
      <c r="B441" s="83"/>
      <c r="C441" s="75"/>
      <c r="D441" s="75"/>
      <c r="E441" s="83"/>
      <c r="F441" s="84"/>
      <c r="G441" s="84"/>
      <c r="H441" s="82"/>
      <c r="I441" s="75"/>
      <c r="J441" s="400"/>
      <c r="K441" s="9"/>
      <c r="M441" s="75"/>
    </row>
    <row r="442" spans="2:13" s="476" customFormat="1">
      <c r="B442" s="477"/>
      <c r="C442" s="478"/>
      <c r="D442" s="478"/>
      <c r="E442" s="477"/>
      <c r="F442" s="479"/>
      <c r="G442" s="479"/>
      <c r="H442" s="480"/>
      <c r="I442" s="478"/>
      <c r="J442" s="481"/>
      <c r="K442" s="482"/>
      <c r="M442" s="478"/>
    </row>
  </sheetData>
  <mergeCells count="2">
    <mergeCell ref="B62:D62"/>
    <mergeCell ref="A2:J2"/>
  </mergeCells>
  <hyperlinks>
    <hyperlink ref="H46" r:id="rId1" xr:uid="{00000000-0004-0000-0600-000000000000}"/>
    <hyperlink ref="H39" r:id="rId2" xr:uid="{00000000-0004-0000-0600-000001000000}"/>
    <hyperlink ref="H7" r:id="rId3" xr:uid="{00000000-0004-0000-0600-000002000000}"/>
    <hyperlink ref="H19" r:id="rId4" xr:uid="{00000000-0004-0000-0600-000003000000}"/>
    <hyperlink ref="H8" r:id="rId5" xr:uid="{00000000-0004-0000-0600-000004000000}"/>
    <hyperlink ref="H20" r:id="rId6" xr:uid="{00000000-0004-0000-0600-000005000000}"/>
    <hyperlink ref="H41" r:id="rId7" xr:uid="{00000000-0004-0000-0600-000006000000}"/>
    <hyperlink ref="H42" r:id="rId8" xr:uid="{00000000-0004-0000-0600-000007000000}"/>
    <hyperlink ref="H44" r:id="rId9" xr:uid="{00000000-0004-0000-0600-000008000000}"/>
    <hyperlink ref="H48" r:id="rId10" xr:uid="{00000000-0004-0000-0600-000009000000}"/>
    <hyperlink ref="H54" r:id="rId11" xr:uid="{00000000-0004-0000-0600-00000A000000}"/>
    <hyperlink ref="H55" r:id="rId12" xr:uid="{00000000-0004-0000-0600-00000B000000}"/>
    <hyperlink ref="H18" r:id="rId13" xr:uid="{00000000-0004-0000-0600-00000C000000}"/>
    <hyperlink ref="H24" r:id="rId14" xr:uid="{00000000-0004-0000-0600-00000D000000}"/>
    <hyperlink ref="H43" r:id="rId15" xr:uid="{00000000-0004-0000-0600-00000E000000}"/>
    <hyperlink ref="H6" r:id="rId16" xr:uid="{00000000-0004-0000-0600-00000F000000}"/>
  </hyperlinks>
  <pageMargins left="0.23622047244094491" right="0.23622047244094491" top="0.23622047244094491" bottom="0.23622047244094491" header="0.23622047244094491" footer="0.31496062992125984"/>
  <pageSetup paperSize="9" fitToWidth="0" fitToHeight="0"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378"/>
  <sheetViews>
    <sheetView workbookViewId="0">
      <pane ySplit="4" topLeftCell="A50" activePane="bottomLeft" state="frozen"/>
      <selection pane="bottomLeft" activeCell="B53" sqref="B53"/>
    </sheetView>
  </sheetViews>
  <sheetFormatPr defaultColWidth="9.140625" defaultRowHeight="15.75"/>
  <cols>
    <col min="1" max="1" width="6.5703125" style="1" customWidth="1"/>
    <col min="2" max="2" width="27.7109375" style="2" customWidth="1"/>
    <col min="3" max="3" width="10" style="3" customWidth="1"/>
    <col min="4" max="4" width="11" style="1" customWidth="1"/>
    <col min="5" max="5" width="29.28515625" style="2" customWidth="1"/>
    <col min="6" max="6" width="20.28515625" style="4" customWidth="1"/>
    <col min="7" max="7" width="22.85546875" style="4" customWidth="1"/>
    <col min="8" max="8" width="23.85546875" style="4" customWidth="1"/>
    <col min="9" max="9" width="16.85546875" style="3" customWidth="1"/>
    <col min="10" max="10" width="20.7109375" style="3" customWidth="1"/>
    <col min="11" max="11" width="19.7109375" style="483" customWidth="1"/>
    <col min="12" max="12" width="12.5703125" style="3" customWidth="1"/>
    <col min="13" max="13" width="9.140625" style="3"/>
    <col min="14" max="16384" width="9.140625" style="1"/>
  </cols>
  <sheetData>
    <row r="1" spans="1:13" s="7" customFormat="1" ht="24.75" customHeight="1">
      <c r="A1" s="679"/>
      <c r="B1" s="679"/>
      <c r="C1" s="679"/>
      <c r="D1" s="679"/>
      <c r="E1" s="679"/>
      <c r="F1" s="679"/>
      <c r="G1" s="152"/>
      <c r="H1" s="152"/>
      <c r="I1" s="8"/>
      <c r="J1" s="75"/>
      <c r="K1" s="206"/>
      <c r="L1" s="75"/>
      <c r="M1" s="75"/>
    </row>
    <row r="2" spans="1:13" s="7" customFormat="1" ht="21.75" customHeight="1">
      <c r="A2" s="699" t="s">
        <v>1525</v>
      </c>
      <c r="B2" s="699"/>
      <c r="C2" s="699"/>
      <c r="D2" s="699"/>
      <c r="E2" s="699"/>
      <c r="F2" s="699"/>
      <c r="G2" s="699"/>
      <c r="H2" s="699"/>
      <c r="I2" s="699"/>
      <c r="J2" s="699"/>
      <c r="K2" s="206"/>
      <c r="L2" s="75"/>
      <c r="M2" s="75"/>
    </row>
    <row r="3" spans="1:13" s="476" customFormat="1" ht="21" customHeight="1">
      <c r="A3" s="7"/>
      <c r="B3" s="7"/>
      <c r="C3" s="99"/>
      <c r="D3" s="99"/>
      <c r="E3" s="398"/>
      <c r="F3" s="399"/>
      <c r="G3" s="399"/>
      <c r="H3" s="399"/>
      <c r="I3" s="7"/>
      <c r="J3" s="75"/>
      <c r="K3" s="484"/>
      <c r="L3" s="478"/>
      <c r="M3" s="478"/>
    </row>
    <row r="4" spans="1:13" ht="31.5" customHeight="1">
      <c r="A4" s="485" t="s">
        <v>152</v>
      </c>
      <c r="B4" s="486" t="s">
        <v>280</v>
      </c>
      <c r="C4" s="485" t="s">
        <v>278</v>
      </c>
      <c r="D4" s="485" t="s">
        <v>279</v>
      </c>
      <c r="E4" s="486" t="s">
        <v>0</v>
      </c>
      <c r="F4" s="487" t="s">
        <v>1</v>
      </c>
      <c r="G4" s="487" t="s">
        <v>1713</v>
      </c>
      <c r="H4" s="487" t="s">
        <v>460</v>
      </c>
      <c r="I4" s="488" t="s">
        <v>593</v>
      </c>
      <c r="J4" s="489" t="s">
        <v>1751</v>
      </c>
      <c r="K4" s="489" t="s">
        <v>3372</v>
      </c>
      <c r="L4" s="489" t="s">
        <v>398</v>
      </c>
      <c r="M4" s="3" t="s">
        <v>3430</v>
      </c>
    </row>
    <row r="5" spans="1:13" ht="18" customHeight="1">
      <c r="A5" s="485"/>
      <c r="B5" s="486"/>
      <c r="C5" s="485"/>
      <c r="D5" s="485"/>
      <c r="E5" s="486"/>
      <c r="F5" s="487"/>
      <c r="G5" s="487"/>
      <c r="H5" s="487"/>
      <c r="I5" s="488"/>
      <c r="J5" s="489"/>
    </row>
    <row r="6" spans="1:13" ht="49.5" customHeight="1">
      <c r="A6" s="3">
        <v>1</v>
      </c>
      <c r="B6" s="2" t="s">
        <v>594</v>
      </c>
      <c r="C6" s="3">
        <v>26</v>
      </c>
      <c r="D6" s="3">
        <v>48</v>
      </c>
      <c r="E6" s="2" t="s">
        <v>595</v>
      </c>
      <c r="F6" s="17">
        <v>3811619</v>
      </c>
      <c r="G6" s="17" t="s">
        <v>1932</v>
      </c>
      <c r="H6" s="490" t="s">
        <v>1956</v>
      </c>
    </row>
    <row r="7" spans="1:13" ht="43.5" customHeight="1">
      <c r="A7" s="3">
        <v>2</v>
      </c>
      <c r="B7" s="2" t="s">
        <v>596</v>
      </c>
      <c r="C7" s="3">
        <v>130</v>
      </c>
      <c r="D7" s="3">
        <v>250</v>
      </c>
      <c r="E7" s="2" t="s">
        <v>597</v>
      </c>
      <c r="F7" s="17">
        <v>3823623</v>
      </c>
      <c r="G7" s="17"/>
      <c r="H7" s="17"/>
      <c r="I7" s="3" t="s">
        <v>598</v>
      </c>
    </row>
    <row r="8" spans="1:13" ht="47.25" customHeight="1">
      <c r="A8" s="3">
        <v>3</v>
      </c>
      <c r="B8" s="2" t="s">
        <v>599</v>
      </c>
      <c r="C8" s="3">
        <v>74</v>
      </c>
      <c r="D8" s="3">
        <v>185</v>
      </c>
      <c r="E8" s="2" t="s">
        <v>600</v>
      </c>
      <c r="F8" s="17">
        <v>3687779</v>
      </c>
      <c r="G8" s="17"/>
      <c r="H8" s="491" t="s">
        <v>602</v>
      </c>
      <c r="I8" s="3" t="s">
        <v>601</v>
      </c>
    </row>
    <row r="9" spans="1:13" s="492" customFormat="1" ht="60.75" customHeight="1">
      <c r="A9" s="3">
        <v>4</v>
      </c>
      <c r="B9" s="493" t="s">
        <v>603</v>
      </c>
      <c r="C9" s="494">
        <v>75</v>
      </c>
      <c r="D9" s="494">
        <v>75</v>
      </c>
      <c r="E9" s="495" t="s">
        <v>604</v>
      </c>
      <c r="F9" s="496" t="s">
        <v>605</v>
      </c>
      <c r="G9" s="496"/>
      <c r="H9" s="496"/>
      <c r="I9" s="20"/>
      <c r="J9" s="497"/>
      <c r="K9" s="498"/>
      <c r="L9" s="497"/>
      <c r="M9" s="497"/>
    </row>
    <row r="10" spans="1:13" s="492" customFormat="1" ht="49.5" customHeight="1">
      <c r="A10" s="3">
        <v>5</v>
      </c>
      <c r="B10" s="493" t="s">
        <v>606</v>
      </c>
      <c r="C10" s="494">
        <v>34</v>
      </c>
      <c r="D10" s="494">
        <v>34</v>
      </c>
      <c r="E10" s="495" t="s">
        <v>607</v>
      </c>
      <c r="F10" s="499" t="s">
        <v>608</v>
      </c>
      <c r="G10" s="499"/>
      <c r="H10" s="499"/>
      <c r="I10" s="20"/>
      <c r="J10" s="497"/>
      <c r="K10" s="498"/>
      <c r="L10" s="497"/>
      <c r="M10" s="497"/>
    </row>
    <row r="11" spans="1:13" s="492" customFormat="1" ht="61.5" customHeight="1">
      <c r="A11" s="3">
        <v>6</v>
      </c>
      <c r="B11" s="493" t="s">
        <v>609</v>
      </c>
      <c r="C11" s="494">
        <v>22</v>
      </c>
      <c r="D11" s="494">
        <v>28</v>
      </c>
      <c r="E11" s="495" t="s">
        <v>610</v>
      </c>
      <c r="F11" s="500" t="s">
        <v>3442</v>
      </c>
      <c r="G11" s="495" t="s">
        <v>3443</v>
      </c>
      <c r="H11" s="499"/>
      <c r="I11" s="495" t="s">
        <v>3444</v>
      </c>
      <c r="J11" s="501" t="s">
        <v>3445</v>
      </c>
      <c r="K11" s="502" t="s">
        <v>3440</v>
      </c>
      <c r="L11" s="497"/>
      <c r="M11" s="497">
        <v>4</v>
      </c>
    </row>
    <row r="12" spans="1:13" s="50" customFormat="1" ht="35.25" customHeight="1">
      <c r="A12" s="3">
        <v>7</v>
      </c>
      <c r="B12" s="51" t="s">
        <v>611</v>
      </c>
      <c r="C12" s="16">
        <v>12</v>
      </c>
      <c r="D12" s="16">
        <v>21</v>
      </c>
      <c r="E12" s="51" t="s">
        <v>612</v>
      </c>
      <c r="F12" s="1" t="s">
        <v>613</v>
      </c>
      <c r="G12" s="1"/>
      <c r="H12" s="1"/>
      <c r="I12" s="29"/>
      <c r="J12" s="16"/>
      <c r="K12" s="503"/>
      <c r="L12" s="16"/>
      <c r="M12" s="16"/>
    </row>
    <row r="13" spans="1:13" s="50" customFormat="1" ht="48" customHeight="1">
      <c r="A13" s="3">
        <v>8</v>
      </c>
      <c r="B13" s="1" t="s">
        <v>614</v>
      </c>
      <c r="C13" s="18">
        <v>9</v>
      </c>
      <c r="D13" s="18">
        <v>15</v>
      </c>
      <c r="E13" s="1" t="s">
        <v>615</v>
      </c>
      <c r="F13" s="52" t="s">
        <v>616</v>
      </c>
      <c r="G13" s="52"/>
      <c r="H13" s="52"/>
      <c r="I13" s="29"/>
      <c r="J13" s="16"/>
      <c r="K13" s="503"/>
      <c r="L13" s="16"/>
      <c r="M13" s="16"/>
    </row>
    <row r="14" spans="1:13" ht="24" customHeight="1">
      <c r="A14" s="3"/>
      <c r="B14" s="489" t="s">
        <v>463</v>
      </c>
      <c r="C14" s="504">
        <f>SUM(C6:C13)</f>
        <v>382</v>
      </c>
      <c r="D14" s="504">
        <f>SUM(D6:D13)</f>
        <v>656</v>
      </c>
      <c r="F14" s="28"/>
      <c r="G14" s="28"/>
      <c r="H14" s="28"/>
    </row>
    <row r="15" spans="1:13" s="111" customFormat="1" ht="42" customHeight="1">
      <c r="A15" s="700" t="s">
        <v>1515</v>
      </c>
      <c r="B15" s="701"/>
      <c r="C15" s="701"/>
      <c r="D15" s="701"/>
      <c r="E15" s="701"/>
      <c r="F15" s="701"/>
      <c r="G15" s="701"/>
      <c r="H15" s="701"/>
      <c r="I15" s="701"/>
      <c r="J15" s="702"/>
      <c r="K15" s="505"/>
      <c r="L15" s="506"/>
      <c r="M15" s="506"/>
    </row>
    <row r="16" spans="1:13" s="507" customFormat="1" ht="108" customHeight="1">
      <c r="A16" s="3">
        <v>1</v>
      </c>
      <c r="B16" s="495" t="s">
        <v>2186</v>
      </c>
      <c r="C16" s="494">
        <v>37</v>
      </c>
      <c r="D16" s="508"/>
      <c r="E16" s="495" t="s">
        <v>1518</v>
      </c>
      <c r="F16" s="495" t="s">
        <v>1519</v>
      </c>
      <c r="G16" s="495"/>
      <c r="H16" s="495"/>
      <c r="I16" s="495" t="s">
        <v>1522</v>
      </c>
      <c r="J16" s="509"/>
      <c r="K16" s="510"/>
      <c r="L16" s="509"/>
      <c r="M16" s="509"/>
    </row>
    <row r="17" spans="1:13" s="507" customFormat="1" ht="45.75" customHeight="1">
      <c r="A17" s="3">
        <v>2</v>
      </c>
      <c r="B17" s="495" t="s">
        <v>2187</v>
      </c>
      <c r="C17" s="494">
        <v>28</v>
      </c>
      <c r="D17" s="508"/>
      <c r="E17" s="495" t="s">
        <v>1520</v>
      </c>
      <c r="F17" s="495" t="s">
        <v>1521</v>
      </c>
      <c r="G17" s="495"/>
      <c r="H17" s="495"/>
      <c r="I17" s="495" t="s">
        <v>1523</v>
      </c>
      <c r="J17" s="509"/>
      <c r="K17" s="510"/>
      <c r="L17" s="509"/>
      <c r="M17" s="509"/>
    </row>
    <row r="18" spans="1:13" s="507" customFormat="1" ht="67.5" customHeight="1">
      <c r="A18" s="3">
        <v>3</v>
      </c>
      <c r="B18" s="493" t="s">
        <v>2188</v>
      </c>
      <c r="C18" s="494">
        <v>35</v>
      </c>
      <c r="D18" s="508"/>
      <c r="E18" s="495" t="s">
        <v>1516</v>
      </c>
      <c r="F18" s="495" t="s">
        <v>1517</v>
      </c>
      <c r="G18" s="495"/>
      <c r="H18" s="495"/>
      <c r="I18" s="495"/>
      <c r="J18" s="509"/>
      <c r="K18" s="510"/>
      <c r="L18" s="509"/>
      <c r="M18" s="509"/>
    </row>
    <row r="19" spans="1:13" s="111" customFormat="1" ht="42" customHeight="1">
      <c r="A19" s="28"/>
      <c r="B19" s="511" t="s">
        <v>1513</v>
      </c>
      <c r="C19" s="511">
        <f>SUM(C16:C18)</f>
        <v>100</v>
      </c>
      <c r="D19" s="511"/>
      <c r="E19" s="512"/>
      <c r="F19" s="499"/>
      <c r="G19" s="499"/>
      <c r="H19" s="499"/>
      <c r="I19" s="54"/>
      <c r="J19" s="506"/>
      <c r="K19" s="505"/>
      <c r="L19" s="506"/>
      <c r="M19" s="506"/>
    </row>
    <row r="20" spans="1:13" ht="24.75" customHeight="1">
      <c r="A20" s="703" t="s">
        <v>2568</v>
      </c>
      <c r="B20" s="704"/>
      <c r="C20" s="704"/>
      <c r="D20" s="704"/>
      <c r="E20" s="704"/>
      <c r="F20" s="704"/>
      <c r="G20" s="704"/>
      <c r="H20" s="704"/>
      <c r="I20" s="704"/>
      <c r="J20" s="705"/>
    </row>
    <row r="21" spans="1:13" ht="39.75" customHeight="1">
      <c r="A21" s="485" t="s">
        <v>152</v>
      </c>
      <c r="B21" s="486" t="s">
        <v>280</v>
      </c>
      <c r="C21" s="485" t="s">
        <v>278</v>
      </c>
      <c r="D21" s="485" t="s">
        <v>279</v>
      </c>
      <c r="E21" s="486" t="s">
        <v>0</v>
      </c>
      <c r="F21" s="487" t="s">
        <v>1</v>
      </c>
      <c r="G21" s="487" t="s">
        <v>1713</v>
      </c>
      <c r="H21" s="513" t="s">
        <v>460</v>
      </c>
      <c r="I21" s="3" t="s">
        <v>467</v>
      </c>
      <c r="J21" s="489" t="s">
        <v>1751</v>
      </c>
    </row>
    <row r="22" spans="1:13" ht="42.75" customHeight="1">
      <c r="A22" s="3">
        <v>1</v>
      </c>
      <c r="B22" s="2" t="s">
        <v>617</v>
      </c>
      <c r="C22" s="3">
        <v>7</v>
      </c>
      <c r="D22" s="3">
        <v>7</v>
      </c>
      <c r="E22" s="2" t="s">
        <v>618</v>
      </c>
      <c r="F22" s="17">
        <v>3819139</v>
      </c>
      <c r="G22" s="17"/>
      <c r="H22" s="491" t="s">
        <v>619</v>
      </c>
      <c r="I22" s="1"/>
    </row>
    <row r="23" spans="1:13" ht="46.5" customHeight="1">
      <c r="A23" s="3">
        <v>2</v>
      </c>
      <c r="B23" s="2" t="s">
        <v>620</v>
      </c>
      <c r="C23" s="3">
        <v>10</v>
      </c>
      <c r="D23" s="3">
        <v>10</v>
      </c>
      <c r="E23" s="2" t="s">
        <v>621</v>
      </c>
      <c r="F23" s="17">
        <v>3780888</v>
      </c>
      <c r="G23" s="18" t="s">
        <v>623</v>
      </c>
      <c r="H23" s="17"/>
      <c r="I23" s="3" t="s">
        <v>622</v>
      </c>
    </row>
    <row r="24" spans="1:13" s="514" customFormat="1" ht="44.25" customHeight="1">
      <c r="A24" s="3">
        <v>3</v>
      </c>
      <c r="B24" s="515" t="s">
        <v>624</v>
      </c>
      <c r="C24" s="516">
        <v>9</v>
      </c>
      <c r="D24" s="516">
        <v>18</v>
      </c>
      <c r="E24" s="515" t="s">
        <v>625</v>
      </c>
      <c r="F24" s="517">
        <v>3818018</v>
      </c>
      <c r="G24" s="517"/>
      <c r="H24" s="517"/>
      <c r="I24" s="516"/>
      <c r="J24" s="516"/>
      <c r="K24" s="483"/>
      <c r="L24" s="516"/>
      <c r="M24" s="516"/>
    </row>
    <row r="25" spans="1:13" ht="51.75" customHeight="1">
      <c r="A25" s="3">
        <v>4</v>
      </c>
      <c r="B25" s="2" t="s">
        <v>626</v>
      </c>
      <c r="C25" s="3">
        <v>12</v>
      </c>
      <c r="D25" s="3">
        <v>18</v>
      </c>
      <c r="E25" s="2" t="s">
        <v>627</v>
      </c>
      <c r="F25" s="17">
        <v>3762761</v>
      </c>
      <c r="G25" s="17"/>
      <c r="H25" s="17"/>
    </row>
    <row r="26" spans="1:13" s="518" customFormat="1" ht="48" customHeight="1">
      <c r="A26" s="3">
        <v>5</v>
      </c>
      <c r="B26" s="519" t="s">
        <v>628</v>
      </c>
      <c r="C26" s="520">
        <v>14</v>
      </c>
      <c r="D26" s="520">
        <v>20</v>
      </c>
      <c r="E26" s="519" t="s">
        <v>629</v>
      </c>
      <c r="F26" s="521">
        <v>3821111</v>
      </c>
      <c r="G26" s="522" t="s">
        <v>1745</v>
      </c>
      <c r="H26" s="521"/>
      <c r="I26" s="520"/>
      <c r="J26" s="523"/>
      <c r="K26" s="505"/>
      <c r="L26" s="523"/>
      <c r="M26" s="523"/>
    </row>
    <row r="27" spans="1:13" s="504" customFormat="1" ht="21" customHeight="1">
      <c r="B27" s="489" t="s">
        <v>463</v>
      </c>
      <c r="C27" s="504">
        <f>SUM(C22:C26)</f>
        <v>52</v>
      </c>
      <c r="D27" s="504">
        <f>SUM(D22:D26)</f>
        <v>73</v>
      </c>
      <c r="E27" s="488"/>
      <c r="F27" s="524"/>
      <c r="G27" s="524"/>
      <c r="H27" s="524"/>
      <c r="I27" s="525"/>
      <c r="K27" s="526"/>
    </row>
    <row r="28" spans="1:13" s="504" customFormat="1" ht="21" customHeight="1">
      <c r="A28" s="527"/>
      <c r="B28" s="528"/>
      <c r="C28" s="529"/>
      <c r="D28" s="530"/>
      <c r="E28" s="488"/>
      <c r="F28" s="524"/>
      <c r="G28" s="524"/>
      <c r="H28" s="524"/>
      <c r="I28" s="525"/>
      <c r="K28" s="526"/>
    </row>
    <row r="29" spans="1:13" s="504" customFormat="1" ht="21" customHeight="1">
      <c r="A29" s="703" t="s">
        <v>2569</v>
      </c>
      <c r="B29" s="704"/>
      <c r="C29" s="704"/>
      <c r="D29" s="704"/>
      <c r="E29" s="704"/>
      <c r="F29" s="704"/>
      <c r="G29" s="704"/>
      <c r="H29" s="704"/>
      <c r="I29" s="704"/>
      <c r="J29" s="705"/>
      <c r="K29" s="526"/>
    </row>
    <row r="30" spans="1:13" s="504" customFormat="1" ht="21" customHeight="1">
      <c r="A30" s="703" t="s">
        <v>2570</v>
      </c>
      <c r="B30" s="704"/>
      <c r="C30" s="704"/>
      <c r="D30" s="704"/>
      <c r="E30" s="704"/>
      <c r="F30" s="704"/>
      <c r="G30" s="704"/>
      <c r="H30" s="704"/>
      <c r="I30" s="704"/>
      <c r="J30" s="705"/>
      <c r="K30" s="526"/>
    </row>
    <row r="31" spans="1:13" ht="39.75" customHeight="1">
      <c r="A31" s="485" t="s">
        <v>152</v>
      </c>
      <c r="B31" s="486" t="s">
        <v>280</v>
      </c>
      <c r="C31" s="485" t="s">
        <v>278</v>
      </c>
      <c r="D31" s="485" t="s">
        <v>279</v>
      </c>
      <c r="E31" s="486" t="s">
        <v>0</v>
      </c>
      <c r="F31" s="487" t="s">
        <v>1</v>
      </c>
      <c r="G31" s="487" t="s">
        <v>1713</v>
      </c>
      <c r="H31" s="513" t="s">
        <v>460</v>
      </c>
      <c r="I31" s="3" t="s">
        <v>467</v>
      </c>
      <c r="J31" s="489" t="s">
        <v>1751</v>
      </c>
      <c r="K31" s="531" t="s">
        <v>2075</v>
      </c>
    </row>
    <row r="32" spans="1:13" s="3" customFormat="1" ht="64.5" customHeight="1">
      <c r="A32" s="3">
        <v>1</v>
      </c>
      <c r="B32" s="2" t="s">
        <v>1773</v>
      </c>
      <c r="C32" s="3">
        <v>15</v>
      </c>
      <c r="D32" s="3">
        <v>15</v>
      </c>
      <c r="E32" s="2" t="s">
        <v>3413</v>
      </c>
      <c r="F32" s="54" t="s">
        <v>1774</v>
      </c>
      <c r="G32" s="2" t="s">
        <v>1776</v>
      </c>
      <c r="H32" s="21" t="s">
        <v>1775</v>
      </c>
      <c r="I32" s="20" t="s">
        <v>1915</v>
      </c>
      <c r="J32" s="3" t="s">
        <v>1777</v>
      </c>
      <c r="K32" s="483" t="s">
        <v>3414</v>
      </c>
      <c r="L32" s="3" t="s">
        <v>1771</v>
      </c>
    </row>
    <row r="33" spans="1:36" s="3" customFormat="1" ht="78" customHeight="1">
      <c r="A33" s="3">
        <v>2</v>
      </c>
      <c r="B33" s="2" t="s">
        <v>1790</v>
      </c>
      <c r="C33" s="3">
        <v>5</v>
      </c>
      <c r="D33" s="3">
        <v>7</v>
      </c>
      <c r="E33" s="2" t="s">
        <v>1791</v>
      </c>
      <c r="F33" s="17"/>
      <c r="G33" s="2" t="s">
        <v>1793</v>
      </c>
      <c r="H33" s="21" t="s">
        <v>1792</v>
      </c>
      <c r="I33" s="20"/>
      <c r="J33" s="532">
        <v>43103</v>
      </c>
      <c r="K33" s="483"/>
    </row>
    <row r="34" spans="1:36" s="214" customFormat="1" ht="66.75" customHeight="1">
      <c r="A34" s="215">
        <v>3</v>
      </c>
      <c r="B34" s="216" t="s">
        <v>2072</v>
      </c>
      <c r="C34" s="217">
        <v>15</v>
      </c>
      <c r="D34" s="217">
        <v>25</v>
      </c>
      <c r="E34" s="216" t="s">
        <v>2039</v>
      </c>
      <c r="F34" s="54" t="s">
        <v>471</v>
      </c>
      <c r="G34" s="2" t="s">
        <v>2073</v>
      </c>
      <c r="H34" s="220"/>
      <c r="I34" s="220"/>
      <c r="J34" s="218" t="s">
        <v>2074</v>
      </c>
      <c r="K34" s="533">
        <v>43930</v>
      </c>
      <c r="L34" s="224"/>
      <c r="M34" s="534"/>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row>
    <row r="35" spans="1:36" s="214" customFormat="1" ht="66.75" customHeight="1">
      <c r="A35" s="215">
        <v>4</v>
      </c>
      <c r="B35" s="216" t="s">
        <v>2122</v>
      </c>
      <c r="C35" s="217">
        <v>16</v>
      </c>
      <c r="D35" s="217">
        <v>24</v>
      </c>
      <c r="E35" s="216" t="s">
        <v>495</v>
      </c>
      <c r="F35" s="54">
        <v>6293199</v>
      </c>
      <c r="G35" s="2" t="s">
        <v>2123</v>
      </c>
      <c r="H35" s="220"/>
      <c r="I35" s="220" t="s">
        <v>2124</v>
      </c>
      <c r="J35" s="218"/>
      <c r="K35" s="533" t="s">
        <v>2109</v>
      </c>
      <c r="L35" s="224"/>
      <c r="M35" s="534"/>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row>
    <row r="36" spans="1:36" s="504" customFormat="1" ht="21" customHeight="1">
      <c r="B36" s="489"/>
      <c r="C36" s="504">
        <f>SUM(C32:C35)</f>
        <v>51</v>
      </c>
      <c r="D36" s="504">
        <f>SUM(D32:D35)</f>
        <v>71</v>
      </c>
      <c r="E36" s="488"/>
      <c r="F36" s="524"/>
      <c r="G36" s="524"/>
      <c r="H36" s="524"/>
      <c r="I36" s="525"/>
      <c r="K36" s="526"/>
    </row>
    <row r="37" spans="1:36" s="504" customFormat="1" ht="39" customHeight="1">
      <c r="A37" s="703" t="s">
        <v>2571</v>
      </c>
      <c r="B37" s="704"/>
      <c r="C37" s="704"/>
      <c r="D37" s="704"/>
      <c r="E37" s="704"/>
      <c r="F37" s="704"/>
      <c r="G37" s="704"/>
      <c r="H37" s="704"/>
      <c r="I37" s="704"/>
      <c r="J37" s="705"/>
      <c r="K37" s="526"/>
    </row>
    <row r="38" spans="1:36" s="504" customFormat="1" ht="39" customHeight="1">
      <c r="A38" s="703" t="s">
        <v>2572</v>
      </c>
      <c r="B38" s="704"/>
      <c r="C38" s="704"/>
      <c r="D38" s="704"/>
      <c r="E38" s="704"/>
      <c r="F38" s="704"/>
      <c r="G38" s="704"/>
      <c r="H38" s="704"/>
      <c r="I38" s="704"/>
      <c r="J38" s="705"/>
      <c r="K38" s="526"/>
    </row>
    <row r="39" spans="1:36" ht="39.75" customHeight="1">
      <c r="A39" s="485" t="s">
        <v>152</v>
      </c>
      <c r="B39" s="486" t="s">
        <v>280</v>
      </c>
      <c r="C39" s="485" t="s">
        <v>278</v>
      </c>
      <c r="D39" s="485" t="s">
        <v>279</v>
      </c>
      <c r="E39" s="486" t="s">
        <v>0</v>
      </c>
      <c r="F39" s="487" t="s">
        <v>1</v>
      </c>
      <c r="G39" s="487" t="s">
        <v>1713</v>
      </c>
      <c r="H39" s="513" t="s">
        <v>460</v>
      </c>
      <c r="I39" s="504" t="s">
        <v>467</v>
      </c>
      <c r="J39" s="489" t="s">
        <v>1751</v>
      </c>
    </row>
    <row r="40" spans="1:36" s="483" customFormat="1" ht="23.25" customHeight="1"/>
    <row r="41" spans="1:36" s="483" customFormat="1" ht="39.75" customHeight="1">
      <c r="B41" s="483" t="s">
        <v>2679</v>
      </c>
    </row>
    <row r="42" spans="1:36" s="3" customFormat="1" ht="55.5" customHeight="1">
      <c r="A42" s="3">
        <v>1</v>
      </c>
      <c r="B42" s="2" t="s">
        <v>1743</v>
      </c>
      <c r="C42" s="3">
        <v>9</v>
      </c>
      <c r="D42" s="3">
        <v>9</v>
      </c>
      <c r="E42" s="2" t="s">
        <v>1744</v>
      </c>
      <c r="F42" s="54" t="s">
        <v>1748</v>
      </c>
      <c r="G42" s="2" t="s">
        <v>1749</v>
      </c>
      <c r="H42" s="21" t="s">
        <v>1750</v>
      </c>
      <c r="I42" s="20"/>
      <c r="J42" s="3" t="s">
        <v>1752</v>
      </c>
      <c r="K42" s="483"/>
    </row>
    <row r="43" spans="1:36" s="3" customFormat="1" ht="56.25" customHeight="1">
      <c r="A43" s="3">
        <v>2</v>
      </c>
      <c r="B43" s="2" t="s">
        <v>1844</v>
      </c>
      <c r="C43" s="3">
        <v>10</v>
      </c>
      <c r="D43" s="3">
        <v>13</v>
      </c>
      <c r="E43" s="2" t="s">
        <v>1845</v>
      </c>
      <c r="F43" s="54" t="s">
        <v>1846</v>
      </c>
      <c r="G43" s="2" t="s">
        <v>1847</v>
      </c>
      <c r="H43" s="21" t="s">
        <v>1848</v>
      </c>
      <c r="I43" s="18" t="s">
        <v>1849</v>
      </c>
      <c r="J43" s="532">
        <v>43441</v>
      </c>
      <c r="K43" s="483"/>
    </row>
    <row r="44" spans="1:36" s="3" customFormat="1" ht="70.5" customHeight="1">
      <c r="A44" s="3">
        <v>3</v>
      </c>
      <c r="B44" s="2" t="s">
        <v>1863</v>
      </c>
      <c r="C44" s="3">
        <v>8</v>
      </c>
      <c r="D44" s="3">
        <v>20</v>
      </c>
      <c r="E44" s="2" t="s">
        <v>1864</v>
      </c>
      <c r="F44" s="54" t="s">
        <v>1865</v>
      </c>
      <c r="G44" s="2" t="s">
        <v>1866</v>
      </c>
      <c r="H44" s="2" t="s">
        <v>1877</v>
      </c>
      <c r="I44" s="18" t="s">
        <v>1867</v>
      </c>
      <c r="J44" s="535" t="s">
        <v>1868</v>
      </c>
      <c r="K44" s="483"/>
    </row>
    <row r="45" spans="1:36" s="3" customFormat="1" ht="65.25" customHeight="1">
      <c r="A45" s="3">
        <v>4</v>
      </c>
      <c r="B45" s="2" t="s">
        <v>2055</v>
      </c>
      <c r="C45" s="3">
        <v>20</v>
      </c>
      <c r="D45" s="3">
        <v>20</v>
      </c>
      <c r="E45" s="2" t="s">
        <v>2056</v>
      </c>
      <c r="F45" s="54" t="s">
        <v>2057</v>
      </c>
      <c r="G45" s="2" t="s">
        <v>2058</v>
      </c>
      <c r="H45" s="490" t="s">
        <v>2059</v>
      </c>
      <c r="I45" s="18"/>
      <c r="J45" s="532" t="s">
        <v>2060</v>
      </c>
      <c r="K45" s="483"/>
    </row>
    <row r="46" spans="1:36" s="3" customFormat="1" ht="66.75" customHeight="1">
      <c r="A46" s="3">
        <v>5</v>
      </c>
      <c r="B46" s="2" t="s">
        <v>2200</v>
      </c>
      <c r="C46" s="3">
        <v>6</v>
      </c>
      <c r="D46" s="3">
        <v>6</v>
      </c>
      <c r="E46" s="2" t="s">
        <v>2201</v>
      </c>
      <c r="F46" s="54" t="s">
        <v>2202</v>
      </c>
      <c r="G46" s="2" t="s">
        <v>2203</v>
      </c>
      <c r="H46" s="17"/>
      <c r="I46" s="18" t="s">
        <v>2204</v>
      </c>
      <c r="J46" s="3" t="s">
        <v>2205</v>
      </c>
      <c r="K46" s="483"/>
    </row>
    <row r="47" spans="1:36" s="536" customFormat="1" ht="66.75" customHeight="1">
      <c r="A47" s="536">
        <v>6</v>
      </c>
      <c r="B47" s="537" t="s">
        <v>2602</v>
      </c>
      <c r="C47" s="536">
        <v>14</v>
      </c>
      <c r="D47" s="536">
        <v>22</v>
      </c>
      <c r="E47" s="537" t="s">
        <v>2603</v>
      </c>
      <c r="F47" s="538" t="s">
        <v>2202</v>
      </c>
      <c r="G47" s="537" t="s">
        <v>2203</v>
      </c>
      <c r="H47" s="539"/>
      <c r="I47" s="540" t="s">
        <v>2204</v>
      </c>
      <c r="J47" s="536" t="s">
        <v>2604</v>
      </c>
    </row>
    <row r="48" spans="1:36" s="536" customFormat="1" ht="66.75" customHeight="1">
      <c r="A48" s="536">
        <v>7</v>
      </c>
      <c r="B48" s="537" t="s">
        <v>2515</v>
      </c>
      <c r="C48" s="536">
        <v>15</v>
      </c>
      <c r="D48" s="536">
        <v>15</v>
      </c>
      <c r="E48" s="537" t="s">
        <v>3385</v>
      </c>
      <c r="F48" s="541" t="s">
        <v>3386</v>
      </c>
      <c r="G48" s="537" t="s">
        <v>2517</v>
      </c>
      <c r="H48" s="490" t="s">
        <v>3387</v>
      </c>
      <c r="I48" s="540"/>
      <c r="J48" s="536" t="s">
        <v>3388</v>
      </c>
      <c r="K48" s="536" t="s">
        <v>3389</v>
      </c>
      <c r="L48" s="536" t="s">
        <v>1815</v>
      </c>
    </row>
    <row r="49" spans="1:13" s="3" customFormat="1" ht="66.75" customHeight="1">
      <c r="B49" s="73" t="s">
        <v>3079</v>
      </c>
      <c r="E49" s="2"/>
      <c r="F49" s="54"/>
      <c r="G49" s="2"/>
      <c r="H49" s="17"/>
      <c r="I49" s="18"/>
      <c r="K49" s="483"/>
    </row>
    <row r="50" spans="1:13" s="3" customFormat="1" ht="65.25" customHeight="1">
      <c r="A50" s="3">
        <v>1</v>
      </c>
      <c r="B50" s="2" t="s">
        <v>1870</v>
      </c>
      <c r="C50" s="3">
        <v>18</v>
      </c>
      <c r="D50" s="3">
        <v>22</v>
      </c>
      <c r="E50" s="2" t="s">
        <v>1871</v>
      </c>
      <c r="F50" s="54" t="s">
        <v>1872</v>
      </c>
      <c r="G50" s="2" t="s">
        <v>1873</v>
      </c>
      <c r="H50" s="490" t="s">
        <v>1874</v>
      </c>
      <c r="I50" s="18" t="s">
        <v>1875</v>
      </c>
      <c r="J50" s="532">
        <v>44017</v>
      </c>
      <c r="K50" s="483"/>
    </row>
    <row r="51" spans="1:13" s="3" customFormat="1" ht="66.75" customHeight="1">
      <c r="A51" s="3">
        <v>2</v>
      </c>
      <c r="B51" s="2" t="s">
        <v>3072</v>
      </c>
      <c r="C51" s="3">
        <v>6</v>
      </c>
      <c r="D51" s="3">
        <v>6</v>
      </c>
      <c r="E51" s="2" t="s">
        <v>3073</v>
      </c>
      <c r="F51" s="54">
        <v>6</v>
      </c>
      <c r="G51" s="2" t="s">
        <v>3073</v>
      </c>
      <c r="H51" s="17"/>
      <c r="I51" s="18"/>
      <c r="J51" s="3">
        <v>2018</v>
      </c>
      <c r="K51" s="483"/>
    </row>
    <row r="52" spans="1:13" s="3" customFormat="1" ht="66.75" customHeight="1">
      <c r="A52" s="3">
        <v>3</v>
      </c>
      <c r="B52" s="2" t="s">
        <v>829</v>
      </c>
      <c r="C52" s="3">
        <v>14</v>
      </c>
      <c r="D52" s="3">
        <v>17</v>
      </c>
      <c r="E52" s="2" t="s">
        <v>3074</v>
      </c>
      <c r="F52" s="54">
        <v>17</v>
      </c>
      <c r="G52" s="2" t="s">
        <v>3074</v>
      </c>
      <c r="H52" s="17"/>
      <c r="I52" s="18"/>
      <c r="J52" s="3">
        <v>2019</v>
      </c>
      <c r="K52" s="483"/>
    </row>
    <row r="53" spans="1:13" s="3" customFormat="1" ht="66.75" customHeight="1">
      <c r="A53" s="3">
        <v>4</v>
      </c>
      <c r="B53" s="2" t="s">
        <v>3075</v>
      </c>
      <c r="C53" s="3">
        <v>10</v>
      </c>
      <c r="D53" s="3">
        <v>14</v>
      </c>
      <c r="E53" s="2" t="s">
        <v>3076</v>
      </c>
      <c r="F53" s="54">
        <v>14</v>
      </c>
      <c r="G53" s="2" t="s">
        <v>3076</v>
      </c>
      <c r="H53" s="17"/>
      <c r="I53" s="18"/>
      <c r="J53" s="3">
        <v>2019</v>
      </c>
      <c r="K53" s="483"/>
    </row>
    <row r="54" spans="1:13" s="3" customFormat="1" ht="65.25" customHeight="1">
      <c r="A54" s="3">
        <v>5</v>
      </c>
      <c r="B54" s="2">
        <v>1989</v>
      </c>
      <c r="C54" s="3">
        <v>10</v>
      </c>
      <c r="D54" s="3">
        <v>11</v>
      </c>
      <c r="E54" s="2" t="s">
        <v>3380</v>
      </c>
      <c r="F54" s="542" t="s">
        <v>3377</v>
      </c>
      <c r="G54" s="2" t="s">
        <v>3379</v>
      </c>
      <c r="H54" s="2" t="s">
        <v>3378</v>
      </c>
      <c r="I54" s="18"/>
      <c r="J54" s="543" t="s">
        <v>2234</v>
      </c>
      <c r="K54" s="483"/>
    </row>
    <row r="55" spans="1:13" s="3" customFormat="1" ht="66.75" customHeight="1">
      <c r="A55" s="3">
        <v>6</v>
      </c>
      <c r="B55" s="2" t="s">
        <v>3077</v>
      </c>
      <c r="E55" s="2" t="s">
        <v>3078</v>
      </c>
      <c r="F55" s="54"/>
      <c r="G55" s="2" t="s">
        <v>3078</v>
      </c>
      <c r="H55" s="17"/>
      <c r="I55" s="18"/>
      <c r="K55" s="483"/>
    </row>
    <row r="56" spans="1:13" s="3" customFormat="1" ht="66.75" customHeight="1">
      <c r="A56" s="3">
        <v>7</v>
      </c>
      <c r="B56" s="2" t="s">
        <v>3373</v>
      </c>
      <c r="C56" s="3">
        <v>14</v>
      </c>
      <c r="D56" s="3">
        <v>14</v>
      </c>
      <c r="E56" s="2" t="s">
        <v>3374</v>
      </c>
      <c r="F56" s="2" t="s">
        <v>3375</v>
      </c>
      <c r="G56" s="2" t="s">
        <v>3376</v>
      </c>
      <c r="H56" s="490" t="s">
        <v>3381</v>
      </c>
      <c r="I56" s="18" t="s">
        <v>3382</v>
      </c>
      <c r="J56" s="3" t="s">
        <v>3383</v>
      </c>
      <c r="K56" s="483" t="s">
        <v>3384</v>
      </c>
      <c r="L56" s="3" t="s">
        <v>406</v>
      </c>
    </row>
    <row r="57" spans="1:13" s="3" customFormat="1" ht="66.75" customHeight="1">
      <c r="B57" s="2"/>
      <c r="C57" s="504">
        <f>SUM(C41:C56)</f>
        <v>154</v>
      </c>
      <c r="D57" s="504">
        <f>SUM(D41:D56)</f>
        <v>189</v>
      </c>
      <c r="E57" s="2"/>
      <c r="F57" s="54"/>
      <c r="G57" s="2"/>
      <c r="H57" s="17"/>
      <c r="I57" s="18"/>
      <c r="K57" s="483"/>
    </row>
    <row r="58" spans="1:13" s="3" customFormat="1" ht="66.75" customHeight="1">
      <c r="B58" s="544" t="s">
        <v>3247</v>
      </c>
      <c r="C58" s="504"/>
      <c r="D58" s="504"/>
      <c r="E58" s="2"/>
      <c r="F58" s="54"/>
      <c r="G58" s="2"/>
      <c r="H58" s="17"/>
      <c r="I58" s="18"/>
      <c r="K58" s="483"/>
    </row>
    <row r="59" spans="1:13" s="536" customFormat="1" ht="40.5" customHeight="1">
      <c r="A59" s="536">
        <v>1</v>
      </c>
      <c r="B59" s="537" t="s">
        <v>3248</v>
      </c>
      <c r="C59" s="545">
        <v>9</v>
      </c>
      <c r="D59" s="545">
        <v>11</v>
      </c>
      <c r="E59" s="537" t="s">
        <v>3249</v>
      </c>
      <c r="F59" s="541" t="s">
        <v>3251</v>
      </c>
      <c r="G59" s="537" t="s">
        <v>3252</v>
      </c>
      <c r="H59" s="490" t="s">
        <v>3412</v>
      </c>
      <c r="I59" s="540" t="s">
        <v>2204</v>
      </c>
      <c r="J59" s="546" t="s">
        <v>3279</v>
      </c>
      <c r="K59" s="547">
        <v>44233</v>
      </c>
      <c r="L59" s="536" t="s">
        <v>1764</v>
      </c>
    </row>
    <row r="60" spans="1:13" s="536" customFormat="1" ht="55.5" customHeight="1">
      <c r="A60" s="536">
        <v>2</v>
      </c>
      <c r="B60" s="537" t="s">
        <v>3407</v>
      </c>
      <c r="C60" s="545">
        <v>2</v>
      </c>
      <c r="D60" s="545">
        <v>2</v>
      </c>
      <c r="E60" s="537" t="s">
        <v>3408</v>
      </c>
      <c r="F60" s="541" t="s">
        <v>3409</v>
      </c>
      <c r="G60" s="537" t="s">
        <v>3410</v>
      </c>
      <c r="H60" s="539"/>
      <c r="I60" s="540"/>
      <c r="J60" s="546" t="s">
        <v>3411</v>
      </c>
      <c r="K60" s="547">
        <v>44233</v>
      </c>
      <c r="L60" s="536" t="s">
        <v>1815</v>
      </c>
    </row>
    <row r="61" spans="1:13" s="536" customFormat="1" ht="55.5" customHeight="1">
      <c r="A61" s="536">
        <v>3</v>
      </c>
      <c r="B61" s="537" t="s">
        <v>3415</v>
      </c>
      <c r="C61" s="545">
        <v>23</v>
      </c>
      <c r="D61" s="545">
        <v>25</v>
      </c>
      <c r="E61" s="537" t="s">
        <v>3416</v>
      </c>
      <c r="F61" s="537" t="s">
        <v>3417</v>
      </c>
      <c r="G61" s="537" t="s">
        <v>3418</v>
      </c>
      <c r="H61" s="490" t="s">
        <v>3419</v>
      </c>
      <c r="I61" s="540" t="s">
        <v>1867</v>
      </c>
      <c r="J61" s="546">
        <v>44201</v>
      </c>
      <c r="K61" s="547" t="s">
        <v>3420</v>
      </c>
      <c r="L61" s="536" t="s">
        <v>3421</v>
      </c>
    </row>
    <row r="62" spans="1:13" s="536" customFormat="1" ht="55.5" customHeight="1">
      <c r="A62" s="536">
        <v>4</v>
      </c>
      <c r="B62" s="537" t="s">
        <v>3437</v>
      </c>
      <c r="C62" s="545">
        <v>1</v>
      </c>
      <c r="D62" s="545">
        <v>1</v>
      </c>
      <c r="E62" s="537" t="s">
        <v>3435</v>
      </c>
      <c r="F62" s="541" t="s">
        <v>3436</v>
      </c>
      <c r="G62" s="537" t="s">
        <v>3438</v>
      </c>
      <c r="H62" s="539"/>
      <c r="I62" s="540" t="s">
        <v>3439</v>
      </c>
      <c r="J62" s="546" t="s">
        <v>2398</v>
      </c>
      <c r="K62" s="546" t="s">
        <v>3440</v>
      </c>
      <c r="L62" s="536" t="s">
        <v>3441</v>
      </c>
      <c r="M62" s="536">
        <v>3</v>
      </c>
    </row>
    <row r="63" spans="1:13" s="536" customFormat="1" ht="55.5" customHeight="1">
      <c r="A63" s="536">
        <v>5</v>
      </c>
      <c r="B63" s="537" t="s">
        <v>3450</v>
      </c>
      <c r="C63" s="545">
        <v>8</v>
      </c>
      <c r="D63" s="545">
        <v>11</v>
      </c>
      <c r="E63" s="537" t="s">
        <v>3451</v>
      </c>
      <c r="F63" s="541" t="s">
        <v>3452</v>
      </c>
      <c r="G63" s="537" t="s">
        <v>3453</v>
      </c>
      <c r="H63" s="539"/>
      <c r="I63" s="540" t="s">
        <v>3454</v>
      </c>
      <c r="J63" s="546" t="s">
        <v>3455</v>
      </c>
      <c r="K63" s="546" t="s">
        <v>3456</v>
      </c>
      <c r="L63" s="536" t="s">
        <v>3457</v>
      </c>
      <c r="M63" s="536">
        <v>4</v>
      </c>
    </row>
    <row r="64" spans="1:13" s="536" customFormat="1" ht="55.5" customHeight="1">
      <c r="B64" s="537"/>
      <c r="C64" s="545"/>
      <c r="D64" s="545"/>
      <c r="E64" s="537"/>
      <c r="F64" s="541"/>
      <c r="G64" s="537"/>
      <c r="H64" s="539"/>
      <c r="I64" s="540"/>
      <c r="J64" s="546"/>
      <c r="K64" s="547"/>
    </row>
    <row r="65" spans="1:13" s="504" customFormat="1" ht="43.5" customHeight="1">
      <c r="B65" s="489"/>
      <c r="E65" s="488"/>
      <c r="F65" s="524"/>
      <c r="G65" s="524"/>
      <c r="H65" s="524"/>
      <c r="I65" s="525"/>
      <c r="K65" s="526"/>
    </row>
    <row r="66" spans="1:13" s="114" customFormat="1" ht="42" customHeight="1">
      <c r="A66" s="548"/>
      <c r="B66" s="549"/>
      <c r="C66" s="549"/>
      <c r="D66" s="549"/>
      <c r="E66" s="550"/>
      <c r="F66" s="551"/>
      <c r="G66" s="551"/>
      <c r="H66" s="551"/>
      <c r="I66" s="552"/>
      <c r="J66" s="553"/>
      <c r="K66" s="554"/>
      <c r="L66" s="553"/>
      <c r="M66" s="553"/>
    </row>
    <row r="67" spans="1:13" s="7" customFormat="1" hidden="1">
      <c r="A67" s="7" t="s">
        <v>2061</v>
      </c>
      <c r="B67" s="83">
        <f>8+5+4</f>
        <v>17</v>
      </c>
      <c r="C67" s="75"/>
      <c r="E67" s="83"/>
      <c r="F67" s="84"/>
      <c r="G67" s="84"/>
      <c r="H67" s="84"/>
      <c r="I67" s="75"/>
      <c r="J67" s="75"/>
      <c r="K67" s="206"/>
      <c r="L67" s="75"/>
      <c r="M67" s="75"/>
    </row>
    <row r="68" spans="1:13" s="7" customFormat="1" hidden="1">
      <c r="A68" s="7" t="s">
        <v>2062</v>
      </c>
      <c r="B68" s="83">
        <f>52+51+65+100</f>
        <v>268</v>
      </c>
      <c r="C68" s="75"/>
      <c r="E68" s="83"/>
      <c r="F68" s="84"/>
      <c r="G68" s="84"/>
      <c r="H68" s="84"/>
      <c r="I68" s="75"/>
      <c r="J68" s="75"/>
      <c r="K68" s="206"/>
      <c r="L68" s="75"/>
      <c r="M68" s="75"/>
    </row>
    <row r="69" spans="1:13" s="7" customFormat="1" hidden="1">
      <c r="B69" s="83"/>
      <c r="C69" s="75"/>
      <c r="E69" s="83"/>
      <c r="F69" s="84"/>
      <c r="G69" s="84"/>
      <c r="H69" s="84"/>
      <c r="I69" s="75"/>
      <c r="J69" s="75"/>
      <c r="K69" s="206"/>
      <c r="L69" s="75"/>
      <c r="M69" s="75"/>
    </row>
    <row r="70" spans="1:13" s="7" customFormat="1" hidden="1">
      <c r="B70" s="83"/>
      <c r="C70" s="75"/>
      <c r="E70" s="83"/>
      <c r="F70" s="84"/>
      <c r="G70" s="84"/>
      <c r="H70" s="84"/>
      <c r="I70" s="75"/>
      <c r="J70" s="75"/>
      <c r="K70" s="206"/>
      <c r="L70" s="75"/>
      <c r="M70" s="75"/>
    </row>
    <row r="71" spans="1:13" s="7" customFormat="1" hidden="1">
      <c r="B71" s="83"/>
      <c r="C71" s="75"/>
      <c r="E71" s="83"/>
      <c r="F71" s="84"/>
      <c r="G71" s="84"/>
      <c r="H71" s="84"/>
      <c r="I71" s="75"/>
      <c r="J71" s="75"/>
      <c r="K71" s="206"/>
      <c r="L71" s="75"/>
      <c r="M71" s="75"/>
    </row>
    <row r="72" spans="1:13" s="7" customFormat="1" hidden="1">
      <c r="B72" s="83"/>
      <c r="C72" s="75"/>
      <c r="E72" s="83"/>
      <c r="F72" s="84"/>
      <c r="G72" s="84"/>
      <c r="H72" s="84"/>
      <c r="I72" s="75"/>
      <c r="J72" s="75"/>
      <c r="K72" s="206"/>
      <c r="L72" s="75"/>
      <c r="M72" s="75"/>
    </row>
    <row r="73" spans="1:13" s="7" customFormat="1" hidden="1">
      <c r="B73" s="83"/>
      <c r="C73" s="75"/>
      <c r="E73" s="83"/>
      <c r="F73" s="84"/>
      <c r="G73" s="84"/>
      <c r="H73" s="84"/>
      <c r="I73" s="75"/>
      <c r="J73" s="75"/>
      <c r="K73" s="206"/>
      <c r="L73" s="75"/>
      <c r="M73" s="75"/>
    </row>
    <row r="74" spans="1:13" s="7" customFormat="1" ht="20.25">
      <c r="B74" s="380" t="s">
        <v>3250</v>
      </c>
      <c r="C74" s="75"/>
      <c r="E74" s="83"/>
      <c r="F74" s="84"/>
      <c r="G74" s="84"/>
      <c r="H74" s="84"/>
      <c r="I74" s="75"/>
      <c r="J74" s="75"/>
      <c r="K74" s="206"/>
      <c r="L74" s="75"/>
      <c r="M74" s="75"/>
    </row>
    <row r="75" spans="1:13" s="7" customFormat="1">
      <c r="B75" s="83"/>
      <c r="C75" s="75"/>
      <c r="E75" s="83"/>
      <c r="F75" s="84"/>
      <c r="G75" s="84"/>
      <c r="H75" s="84"/>
      <c r="I75" s="75"/>
      <c r="J75" s="75"/>
      <c r="K75" s="206"/>
      <c r="L75" s="75"/>
      <c r="M75" s="75"/>
    </row>
    <row r="76" spans="1:13" s="7" customFormat="1">
      <c r="B76" s="83" t="s">
        <v>3255</v>
      </c>
      <c r="C76" s="75"/>
      <c r="E76" s="83"/>
      <c r="F76" s="84"/>
      <c r="G76" s="84"/>
      <c r="H76" s="84"/>
      <c r="I76" s="75"/>
      <c r="J76" s="75"/>
      <c r="K76" s="206"/>
      <c r="L76" s="75"/>
      <c r="M76" s="75"/>
    </row>
    <row r="77" spans="1:13" s="7" customFormat="1">
      <c r="B77" s="83"/>
      <c r="C77" s="75"/>
      <c r="E77" s="83"/>
      <c r="F77" s="84"/>
      <c r="G77" s="84"/>
      <c r="H77" s="84"/>
      <c r="I77" s="75"/>
      <c r="J77" s="75"/>
      <c r="K77" s="206"/>
      <c r="L77" s="75"/>
      <c r="M77" s="75"/>
    </row>
    <row r="78" spans="1:13" s="7" customFormat="1">
      <c r="B78" s="83"/>
      <c r="C78" s="75"/>
      <c r="E78" s="83"/>
      <c r="F78" s="84"/>
      <c r="G78" s="84"/>
      <c r="H78" s="84"/>
      <c r="I78" s="75"/>
      <c r="J78" s="75"/>
      <c r="K78" s="206"/>
      <c r="L78" s="75"/>
      <c r="M78" s="75"/>
    </row>
    <row r="79" spans="1:13" s="7" customFormat="1">
      <c r="B79" s="83"/>
      <c r="C79" s="75"/>
      <c r="E79" s="83"/>
      <c r="F79" s="84"/>
      <c r="G79" s="84"/>
      <c r="H79" s="84"/>
      <c r="I79" s="75"/>
      <c r="J79" s="75"/>
      <c r="K79" s="206"/>
      <c r="L79" s="75"/>
      <c r="M79" s="75"/>
    </row>
    <row r="80" spans="1:13" s="7" customFormat="1">
      <c r="B80" s="83"/>
      <c r="C80" s="75"/>
      <c r="E80" s="83"/>
      <c r="F80" s="84"/>
      <c r="G80" s="84"/>
      <c r="H80" s="84"/>
      <c r="I80" s="75"/>
      <c r="J80" s="75"/>
      <c r="K80" s="206"/>
      <c r="L80" s="75"/>
      <c r="M80" s="75"/>
    </row>
    <row r="81" spans="2:13" s="7" customFormat="1">
      <c r="B81" s="83"/>
      <c r="C81" s="75"/>
      <c r="E81" s="83"/>
      <c r="F81" s="84"/>
      <c r="G81" s="84"/>
      <c r="H81" s="84"/>
      <c r="I81" s="75"/>
      <c r="J81" s="75"/>
      <c r="K81" s="206"/>
      <c r="L81" s="75"/>
      <c r="M81" s="75"/>
    </row>
    <row r="82" spans="2:13" s="7" customFormat="1">
      <c r="B82" s="83"/>
      <c r="C82" s="75"/>
      <c r="E82" s="83"/>
      <c r="F82" s="84"/>
      <c r="G82" s="84"/>
      <c r="H82" s="84"/>
      <c r="I82" s="75"/>
      <c r="J82" s="75"/>
      <c r="K82" s="206"/>
      <c r="L82" s="75"/>
      <c r="M82" s="75"/>
    </row>
    <row r="83" spans="2:13" s="7" customFormat="1">
      <c r="B83" s="83"/>
      <c r="C83" s="75"/>
      <c r="E83" s="83"/>
      <c r="F83" s="84"/>
      <c r="G83" s="84"/>
      <c r="H83" s="84"/>
      <c r="I83" s="75"/>
      <c r="J83" s="75"/>
      <c r="K83" s="206"/>
      <c r="L83" s="75"/>
      <c r="M83" s="75"/>
    </row>
    <row r="84" spans="2:13" s="7" customFormat="1">
      <c r="B84" s="83"/>
      <c r="C84" s="75"/>
      <c r="E84" s="83"/>
      <c r="F84" s="84"/>
      <c r="G84" s="84"/>
      <c r="H84" s="84"/>
      <c r="I84" s="75"/>
      <c r="J84" s="75"/>
      <c r="K84" s="206"/>
      <c r="L84" s="75"/>
      <c r="M84" s="75"/>
    </row>
    <row r="85" spans="2:13" s="7" customFormat="1">
      <c r="B85" s="83"/>
      <c r="C85" s="75"/>
      <c r="E85" s="83"/>
      <c r="F85" s="84"/>
      <c r="G85" s="84"/>
      <c r="H85" s="84"/>
      <c r="I85" s="75"/>
      <c r="J85" s="75"/>
      <c r="K85" s="206"/>
      <c r="L85" s="75"/>
      <c r="M85" s="75"/>
    </row>
    <row r="86" spans="2:13" s="7" customFormat="1">
      <c r="B86" s="83"/>
      <c r="C86" s="75"/>
      <c r="E86" s="83"/>
      <c r="F86" s="84"/>
      <c r="G86" s="84"/>
      <c r="H86" s="84"/>
      <c r="I86" s="75"/>
      <c r="J86" s="75"/>
      <c r="K86" s="206"/>
      <c r="L86" s="75"/>
      <c r="M86" s="75"/>
    </row>
    <row r="87" spans="2:13" s="7" customFormat="1">
      <c r="B87" s="83"/>
      <c r="C87" s="75"/>
      <c r="E87" s="83"/>
      <c r="F87" s="84"/>
      <c r="G87" s="84"/>
      <c r="H87" s="84"/>
      <c r="I87" s="75"/>
      <c r="J87" s="75"/>
      <c r="K87" s="206"/>
      <c r="L87" s="75"/>
      <c r="M87" s="75"/>
    </row>
    <row r="88" spans="2:13" s="7" customFormat="1">
      <c r="B88" s="83"/>
      <c r="C88" s="75"/>
      <c r="E88" s="83"/>
      <c r="F88" s="84"/>
      <c r="G88" s="84"/>
      <c r="H88" s="84"/>
      <c r="I88" s="75"/>
      <c r="J88" s="75"/>
      <c r="K88" s="206"/>
      <c r="L88" s="75"/>
      <c r="M88" s="75"/>
    </row>
    <row r="89" spans="2:13" s="7" customFormat="1">
      <c r="B89" s="83"/>
      <c r="C89" s="75"/>
      <c r="E89" s="83"/>
      <c r="F89" s="84"/>
      <c r="G89" s="84"/>
      <c r="H89" s="84"/>
      <c r="I89" s="75"/>
      <c r="J89" s="75"/>
      <c r="K89" s="206"/>
      <c r="L89" s="75"/>
      <c r="M89" s="75"/>
    </row>
    <row r="90" spans="2:13" s="7" customFormat="1">
      <c r="B90" s="83"/>
      <c r="C90" s="75"/>
      <c r="E90" s="83"/>
      <c r="F90" s="84"/>
      <c r="G90" s="84"/>
      <c r="H90" s="84"/>
      <c r="I90" s="75"/>
      <c r="J90" s="75"/>
      <c r="K90" s="206"/>
      <c r="L90" s="75"/>
      <c r="M90" s="75"/>
    </row>
    <row r="91" spans="2:13" s="7" customFormat="1">
      <c r="B91" s="83"/>
      <c r="C91" s="75"/>
      <c r="E91" s="83"/>
      <c r="F91" s="84"/>
      <c r="G91" s="84"/>
      <c r="H91" s="84"/>
      <c r="I91" s="75"/>
      <c r="J91" s="75"/>
      <c r="K91" s="206"/>
      <c r="L91" s="75"/>
      <c r="M91" s="75"/>
    </row>
    <row r="92" spans="2:13" s="7" customFormat="1">
      <c r="B92" s="83"/>
      <c r="C92" s="75"/>
      <c r="E92" s="83"/>
      <c r="F92" s="84"/>
      <c r="G92" s="84"/>
      <c r="H92" s="84"/>
      <c r="I92" s="75"/>
      <c r="J92" s="75"/>
      <c r="K92" s="206"/>
      <c r="L92" s="75"/>
      <c r="M92" s="75"/>
    </row>
    <row r="93" spans="2:13" s="7" customFormat="1">
      <c r="B93" s="83"/>
      <c r="C93" s="75"/>
      <c r="E93" s="83"/>
      <c r="F93" s="84"/>
      <c r="G93" s="84"/>
      <c r="H93" s="84"/>
      <c r="I93" s="75"/>
      <c r="J93" s="75"/>
      <c r="K93" s="206"/>
      <c r="L93" s="75"/>
      <c r="M93" s="75"/>
    </row>
    <row r="94" spans="2:13" s="7" customFormat="1">
      <c r="B94" s="83"/>
      <c r="C94" s="75"/>
      <c r="E94" s="83"/>
      <c r="F94" s="84"/>
      <c r="G94" s="84"/>
      <c r="H94" s="84"/>
      <c r="I94" s="75"/>
      <c r="J94" s="75"/>
      <c r="K94" s="206"/>
      <c r="L94" s="75"/>
      <c r="M94" s="75"/>
    </row>
    <row r="95" spans="2:13" s="7" customFormat="1">
      <c r="B95" s="83"/>
      <c r="C95" s="75"/>
      <c r="E95" s="83"/>
      <c r="F95" s="84"/>
      <c r="G95" s="84"/>
      <c r="H95" s="84"/>
      <c r="I95" s="75"/>
      <c r="J95" s="75"/>
      <c r="K95" s="206"/>
      <c r="L95" s="75"/>
      <c r="M95" s="75"/>
    </row>
    <row r="96" spans="2:13" s="7" customFormat="1">
      <c r="B96" s="83"/>
      <c r="C96" s="75"/>
      <c r="E96" s="83"/>
      <c r="F96" s="84"/>
      <c r="G96" s="84"/>
      <c r="H96" s="84"/>
      <c r="I96" s="75"/>
      <c r="J96" s="75"/>
      <c r="K96" s="206"/>
      <c r="L96" s="75"/>
      <c r="M96" s="75"/>
    </row>
    <row r="97" spans="2:13" s="7" customFormat="1">
      <c r="B97" s="83"/>
      <c r="C97" s="75"/>
      <c r="E97" s="83"/>
      <c r="F97" s="84"/>
      <c r="G97" s="84"/>
      <c r="H97" s="84"/>
      <c r="I97" s="75"/>
      <c r="J97" s="75"/>
      <c r="K97" s="206"/>
      <c r="L97" s="75"/>
      <c r="M97" s="75"/>
    </row>
    <row r="98" spans="2:13" s="7" customFormat="1">
      <c r="B98" s="83"/>
      <c r="C98" s="75"/>
      <c r="E98" s="83"/>
      <c r="F98" s="84"/>
      <c r="G98" s="84"/>
      <c r="H98" s="84"/>
      <c r="I98" s="75"/>
      <c r="J98" s="75"/>
      <c r="K98" s="206"/>
      <c r="L98" s="75"/>
      <c r="M98" s="75"/>
    </row>
    <row r="99" spans="2:13" s="7" customFormat="1">
      <c r="B99" s="83"/>
      <c r="C99" s="75"/>
      <c r="E99" s="83"/>
      <c r="F99" s="84"/>
      <c r="G99" s="84"/>
      <c r="H99" s="84"/>
      <c r="I99" s="75"/>
      <c r="J99" s="75"/>
      <c r="K99" s="206"/>
      <c r="L99" s="75"/>
      <c r="M99" s="75"/>
    </row>
    <row r="100" spans="2:13" s="7" customFormat="1">
      <c r="B100" s="83"/>
      <c r="C100" s="75"/>
      <c r="E100" s="83"/>
      <c r="F100" s="84"/>
      <c r="G100" s="84"/>
      <c r="H100" s="84"/>
      <c r="I100" s="75"/>
      <c r="J100" s="75"/>
      <c r="K100" s="206"/>
      <c r="L100" s="75"/>
      <c r="M100" s="75"/>
    </row>
    <row r="101" spans="2:13" s="7" customFormat="1">
      <c r="B101" s="83"/>
      <c r="C101" s="75"/>
      <c r="E101" s="83"/>
      <c r="F101" s="84"/>
      <c r="G101" s="84"/>
      <c r="H101" s="84"/>
      <c r="I101" s="75"/>
      <c r="J101" s="75"/>
      <c r="K101" s="206"/>
      <c r="L101" s="75"/>
      <c r="M101" s="75"/>
    </row>
    <row r="102" spans="2:13" s="7" customFormat="1">
      <c r="B102" s="83"/>
      <c r="C102" s="75"/>
      <c r="E102" s="83"/>
      <c r="F102" s="84"/>
      <c r="G102" s="84"/>
      <c r="H102" s="84"/>
      <c r="I102" s="75"/>
      <c r="J102" s="75"/>
      <c r="K102" s="206"/>
      <c r="L102" s="75"/>
      <c r="M102" s="75"/>
    </row>
    <row r="103" spans="2:13" s="7" customFormat="1">
      <c r="B103" s="83"/>
      <c r="C103" s="75"/>
      <c r="E103" s="83"/>
      <c r="F103" s="84"/>
      <c r="G103" s="84"/>
      <c r="H103" s="84"/>
      <c r="I103" s="75"/>
      <c r="J103" s="75"/>
      <c r="K103" s="206"/>
      <c r="L103" s="75"/>
      <c r="M103" s="75"/>
    </row>
    <row r="104" spans="2:13" s="7" customFormat="1">
      <c r="B104" s="83"/>
      <c r="C104" s="75"/>
      <c r="E104" s="83"/>
      <c r="F104" s="84"/>
      <c r="G104" s="84"/>
      <c r="H104" s="84"/>
      <c r="I104" s="75"/>
      <c r="J104" s="75"/>
      <c r="K104" s="206"/>
      <c r="L104" s="75"/>
      <c r="M104" s="75"/>
    </row>
    <row r="105" spans="2:13" s="7" customFormat="1">
      <c r="B105" s="83"/>
      <c r="C105" s="75"/>
      <c r="E105" s="83"/>
      <c r="F105" s="84"/>
      <c r="G105" s="84"/>
      <c r="H105" s="84"/>
      <c r="I105" s="75"/>
      <c r="J105" s="75"/>
      <c r="K105" s="206"/>
      <c r="L105" s="75"/>
      <c r="M105" s="75"/>
    </row>
    <row r="106" spans="2:13" s="7" customFormat="1">
      <c r="B106" s="83"/>
      <c r="C106" s="75"/>
      <c r="E106" s="83"/>
      <c r="F106" s="84"/>
      <c r="G106" s="84"/>
      <c r="H106" s="84"/>
      <c r="I106" s="75"/>
      <c r="J106" s="75"/>
      <c r="K106" s="206"/>
      <c r="L106" s="75"/>
      <c r="M106" s="75"/>
    </row>
    <row r="107" spans="2:13" s="7" customFormat="1">
      <c r="B107" s="83"/>
      <c r="C107" s="75"/>
      <c r="E107" s="83"/>
      <c r="F107" s="84"/>
      <c r="G107" s="84"/>
      <c r="H107" s="84"/>
      <c r="I107" s="75"/>
      <c r="J107" s="75"/>
      <c r="K107" s="206"/>
      <c r="L107" s="75"/>
      <c r="M107" s="75"/>
    </row>
    <row r="108" spans="2:13" s="7" customFormat="1">
      <c r="B108" s="83"/>
      <c r="C108" s="75"/>
      <c r="E108" s="83"/>
      <c r="F108" s="84"/>
      <c r="G108" s="84"/>
      <c r="H108" s="84"/>
      <c r="I108" s="75"/>
      <c r="J108" s="75"/>
      <c r="K108" s="206"/>
      <c r="L108" s="75"/>
      <c r="M108" s="75"/>
    </row>
    <row r="109" spans="2:13" s="7" customFormat="1">
      <c r="B109" s="83"/>
      <c r="C109" s="75"/>
      <c r="E109" s="83"/>
      <c r="F109" s="84"/>
      <c r="G109" s="84"/>
      <c r="H109" s="84"/>
      <c r="I109" s="75"/>
      <c r="J109" s="75"/>
      <c r="K109" s="206"/>
      <c r="L109" s="75"/>
      <c r="M109" s="75"/>
    </row>
    <row r="110" spans="2:13" s="7" customFormat="1">
      <c r="B110" s="83"/>
      <c r="C110" s="75"/>
      <c r="E110" s="83"/>
      <c r="F110" s="84"/>
      <c r="G110" s="84"/>
      <c r="H110" s="84"/>
      <c r="I110" s="75"/>
      <c r="J110" s="75"/>
      <c r="K110" s="206"/>
      <c r="L110" s="75"/>
      <c r="M110" s="75"/>
    </row>
    <row r="111" spans="2:13" s="7" customFormat="1">
      <c r="B111" s="83"/>
      <c r="C111" s="75"/>
      <c r="E111" s="83"/>
      <c r="F111" s="84"/>
      <c r="G111" s="84"/>
      <c r="H111" s="84"/>
      <c r="I111" s="75"/>
      <c r="J111" s="75"/>
      <c r="K111" s="206"/>
      <c r="L111" s="75"/>
      <c r="M111" s="75"/>
    </row>
    <row r="112" spans="2:13" s="7" customFormat="1">
      <c r="B112" s="83"/>
      <c r="C112" s="75"/>
      <c r="E112" s="83"/>
      <c r="F112" s="84"/>
      <c r="G112" s="84"/>
      <c r="H112" s="84"/>
      <c r="I112" s="75"/>
      <c r="J112" s="75"/>
      <c r="K112" s="206"/>
      <c r="L112" s="75"/>
      <c r="M112" s="75"/>
    </row>
    <row r="113" spans="2:13" s="7" customFormat="1">
      <c r="B113" s="83"/>
      <c r="C113" s="75"/>
      <c r="E113" s="83"/>
      <c r="F113" s="84"/>
      <c r="G113" s="84"/>
      <c r="H113" s="84"/>
      <c r="I113" s="75"/>
      <c r="J113" s="75"/>
      <c r="K113" s="206"/>
      <c r="L113" s="75"/>
      <c r="M113" s="75"/>
    </row>
    <row r="114" spans="2:13" s="7" customFormat="1">
      <c r="B114" s="83"/>
      <c r="C114" s="75"/>
      <c r="E114" s="83"/>
      <c r="F114" s="84"/>
      <c r="G114" s="84"/>
      <c r="H114" s="84"/>
      <c r="I114" s="75"/>
      <c r="J114" s="75"/>
      <c r="K114" s="206"/>
      <c r="L114" s="75"/>
      <c r="M114" s="75"/>
    </row>
    <row r="115" spans="2:13" s="7" customFormat="1">
      <c r="B115" s="83"/>
      <c r="C115" s="75"/>
      <c r="E115" s="83"/>
      <c r="F115" s="84"/>
      <c r="G115" s="84"/>
      <c r="H115" s="84"/>
      <c r="I115" s="75"/>
      <c r="J115" s="75"/>
      <c r="K115" s="206"/>
      <c r="L115" s="75"/>
      <c r="M115" s="75"/>
    </row>
    <row r="116" spans="2:13" s="7" customFormat="1">
      <c r="B116" s="83"/>
      <c r="C116" s="75"/>
      <c r="E116" s="83"/>
      <c r="F116" s="84"/>
      <c r="G116" s="84"/>
      <c r="H116" s="84"/>
      <c r="I116" s="75"/>
      <c r="J116" s="75"/>
      <c r="K116" s="206"/>
      <c r="L116" s="75"/>
      <c r="M116" s="75"/>
    </row>
    <row r="117" spans="2:13" s="7" customFormat="1">
      <c r="B117" s="83"/>
      <c r="C117" s="75"/>
      <c r="E117" s="83"/>
      <c r="F117" s="84"/>
      <c r="G117" s="84"/>
      <c r="H117" s="84"/>
      <c r="I117" s="75"/>
      <c r="J117" s="75"/>
      <c r="K117" s="206"/>
      <c r="L117" s="75"/>
      <c r="M117" s="75"/>
    </row>
    <row r="118" spans="2:13" s="7" customFormat="1">
      <c r="B118" s="83"/>
      <c r="C118" s="75"/>
      <c r="E118" s="83"/>
      <c r="F118" s="84"/>
      <c r="G118" s="84"/>
      <c r="H118" s="84"/>
      <c r="I118" s="75"/>
      <c r="J118" s="75"/>
      <c r="K118" s="206"/>
      <c r="L118" s="75"/>
      <c r="M118" s="75"/>
    </row>
    <row r="119" spans="2:13" s="7" customFormat="1">
      <c r="B119" s="83"/>
      <c r="C119" s="75"/>
      <c r="E119" s="83"/>
      <c r="F119" s="84"/>
      <c r="G119" s="84"/>
      <c r="H119" s="84"/>
      <c r="I119" s="75"/>
      <c r="J119" s="75"/>
      <c r="K119" s="206"/>
      <c r="L119" s="75"/>
      <c r="M119" s="75"/>
    </row>
    <row r="120" spans="2:13" s="7" customFormat="1">
      <c r="B120" s="83"/>
      <c r="C120" s="75"/>
      <c r="E120" s="83"/>
      <c r="F120" s="84"/>
      <c r="G120" s="84"/>
      <c r="H120" s="84"/>
      <c r="I120" s="75"/>
      <c r="J120" s="75"/>
      <c r="K120" s="206"/>
      <c r="L120" s="75"/>
      <c r="M120" s="75"/>
    </row>
    <row r="121" spans="2:13" s="7" customFormat="1">
      <c r="B121" s="83"/>
      <c r="C121" s="75"/>
      <c r="E121" s="83"/>
      <c r="F121" s="84"/>
      <c r="G121" s="84"/>
      <c r="H121" s="84"/>
      <c r="I121" s="75"/>
      <c r="J121" s="75"/>
      <c r="K121" s="206"/>
      <c r="L121" s="75"/>
      <c r="M121" s="75"/>
    </row>
    <row r="122" spans="2:13" s="7" customFormat="1">
      <c r="B122" s="83"/>
      <c r="C122" s="75"/>
      <c r="E122" s="83"/>
      <c r="F122" s="84"/>
      <c r="G122" s="84"/>
      <c r="H122" s="84"/>
      <c r="I122" s="75"/>
      <c r="J122" s="75"/>
      <c r="K122" s="206"/>
      <c r="L122" s="75"/>
      <c r="M122" s="75"/>
    </row>
    <row r="123" spans="2:13" s="7" customFormat="1">
      <c r="B123" s="83"/>
      <c r="C123" s="75"/>
      <c r="E123" s="83"/>
      <c r="F123" s="84"/>
      <c r="G123" s="84"/>
      <c r="H123" s="84"/>
      <c r="I123" s="75"/>
      <c r="J123" s="75"/>
      <c r="K123" s="206"/>
      <c r="L123" s="75"/>
      <c r="M123" s="75"/>
    </row>
    <row r="124" spans="2:13" s="7" customFormat="1">
      <c r="B124" s="83"/>
      <c r="C124" s="75"/>
      <c r="E124" s="83"/>
      <c r="F124" s="84"/>
      <c r="G124" s="84"/>
      <c r="H124" s="84"/>
      <c r="I124" s="75"/>
      <c r="J124" s="75"/>
      <c r="K124" s="206"/>
      <c r="L124" s="75"/>
      <c r="M124" s="75"/>
    </row>
    <row r="125" spans="2:13" s="7" customFormat="1">
      <c r="B125" s="83"/>
      <c r="C125" s="75"/>
      <c r="E125" s="83"/>
      <c r="F125" s="84"/>
      <c r="G125" s="84"/>
      <c r="H125" s="84"/>
      <c r="I125" s="75"/>
      <c r="J125" s="75"/>
      <c r="K125" s="206"/>
      <c r="L125" s="75"/>
      <c r="M125" s="75"/>
    </row>
    <row r="126" spans="2:13" s="7" customFormat="1">
      <c r="B126" s="83"/>
      <c r="C126" s="75"/>
      <c r="E126" s="83"/>
      <c r="F126" s="84"/>
      <c r="G126" s="84"/>
      <c r="H126" s="84"/>
      <c r="I126" s="75"/>
      <c r="J126" s="75"/>
      <c r="K126" s="206"/>
      <c r="L126" s="75"/>
      <c r="M126" s="75"/>
    </row>
    <row r="127" spans="2:13" s="7" customFormat="1">
      <c r="B127" s="83"/>
      <c r="C127" s="75"/>
      <c r="E127" s="83"/>
      <c r="F127" s="84"/>
      <c r="G127" s="84"/>
      <c r="H127" s="84"/>
      <c r="I127" s="75"/>
      <c r="J127" s="75"/>
      <c r="K127" s="206"/>
      <c r="L127" s="75"/>
      <c r="M127" s="75"/>
    </row>
    <row r="128" spans="2:13" s="7" customFormat="1">
      <c r="B128" s="83"/>
      <c r="C128" s="75"/>
      <c r="E128" s="83"/>
      <c r="F128" s="84"/>
      <c r="G128" s="84"/>
      <c r="H128" s="84"/>
      <c r="I128" s="75"/>
      <c r="J128" s="75"/>
      <c r="K128" s="206"/>
      <c r="L128" s="75"/>
      <c r="M128" s="75"/>
    </row>
    <row r="129" spans="2:13" s="7" customFormat="1">
      <c r="B129" s="83"/>
      <c r="C129" s="75"/>
      <c r="E129" s="83"/>
      <c r="F129" s="84"/>
      <c r="G129" s="84"/>
      <c r="H129" s="84"/>
      <c r="I129" s="75"/>
      <c r="J129" s="75"/>
      <c r="K129" s="206"/>
      <c r="L129" s="75"/>
      <c r="M129" s="75"/>
    </row>
    <row r="130" spans="2:13" s="7" customFormat="1">
      <c r="B130" s="83"/>
      <c r="C130" s="75"/>
      <c r="E130" s="83"/>
      <c r="F130" s="84"/>
      <c r="G130" s="84"/>
      <c r="H130" s="84"/>
      <c r="I130" s="75"/>
      <c r="J130" s="75"/>
      <c r="K130" s="206"/>
      <c r="L130" s="75"/>
      <c r="M130" s="75"/>
    </row>
    <row r="131" spans="2:13" s="7" customFormat="1">
      <c r="B131" s="83"/>
      <c r="C131" s="75"/>
      <c r="E131" s="83"/>
      <c r="F131" s="84"/>
      <c r="G131" s="84"/>
      <c r="H131" s="84"/>
      <c r="I131" s="75"/>
      <c r="J131" s="75"/>
      <c r="K131" s="206"/>
      <c r="L131" s="75"/>
      <c r="M131" s="75"/>
    </row>
    <row r="132" spans="2:13" s="7" customFormat="1">
      <c r="B132" s="83"/>
      <c r="C132" s="75"/>
      <c r="E132" s="83"/>
      <c r="F132" s="84"/>
      <c r="G132" s="84"/>
      <c r="H132" s="84"/>
      <c r="I132" s="75"/>
      <c r="J132" s="75"/>
      <c r="K132" s="206"/>
      <c r="L132" s="75"/>
      <c r="M132" s="75"/>
    </row>
    <row r="133" spans="2:13" s="7" customFormat="1">
      <c r="B133" s="83"/>
      <c r="C133" s="75"/>
      <c r="E133" s="83"/>
      <c r="F133" s="84"/>
      <c r="G133" s="84"/>
      <c r="H133" s="84"/>
      <c r="I133" s="75"/>
      <c r="J133" s="75"/>
      <c r="K133" s="206"/>
      <c r="L133" s="75"/>
      <c r="M133" s="75"/>
    </row>
    <row r="134" spans="2:13" s="7" customFormat="1">
      <c r="B134" s="83"/>
      <c r="C134" s="75"/>
      <c r="E134" s="83"/>
      <c r="F134" s="84"/>
      <c r="G134" s="84"/>
      <c r="H134" s="84"/>
      <c r="I134" s="75"/>
      <c r="J134" s="75"/>
      <c r="K134" s="206"/>
      <c r="L134" s="75"/>
      <c r="M134" s="75"/>
    </row>
    <row r="135" spans="2:13" s="7" customFormat="1">
      <c r="B135" s="83"/>
      <c r="C135" s="75"/>
      <c r="E135" s="83"/>
      <c r="F135" s="84"/>
      <c r="G135" s="84"/>
      <c r="H135" s="84"/>
      <c r="I135" s="75"/>
      <c r="J135" s="75"/>
      <c r="K135" s="206"/>
      <c r="L135" s="75"/>
      <c r="M135" s="75"/>
    </row>
    <row r="136" spans="2:13" s="7" customFormat="1">
      <c r="B136" s="83"/>
      <c r="C136" s="75"/>
      <c r="E136" s="83"/>
      <c r="F136" s="84"/>
      <c r="G136" s="84"/>
      <c r="H136" s="84"/>
      <c r="I136" s="75"/>
      <c r="J136" s="75"/>
      <c r="K136" s="206"/>
      <c r="L136" s="75"/>
      <c r="M136" s="75"/>
    </row>
    <row r="137" spans="2:13" s="7" customFormat="1">
      <c r="B137" s="83"/>
      <c r="C137" s="75"/>
      <c r="E137" s="83"/>
      <c r="F137" s="84"/>
      <c r="G137" s="84"/>
      <c r="H137" s="84"/>
      <c r="I137" s="75"/>
      <c r="J137" s="75"/>
      <c r="K137" s="206"/>
      <c r="L137" s="75"/>
      <c r="M137" s="75"/>
    </row>
    <row r="138" spans="2:13" s="7" customFormat="1">
      <c r="B138" s="83"/>
      <c r="C138" s="75"/>
      <c r="E138" s="83"/>
      <c r="F138" s="84"/>
      <c r="G138" s="84"/>
      <c r="H138" s="84"/>
      <c r="I138" s="75"/>
      <c r="J138" s="75"/>
      <c r="K138" s="206"/>
      <c r="L138" s="75"/>
      <c r="M138" s="75"/>
    </row>
    <row r="139" spans="2:13" s="7" customFormat="1">
      <c r="B139" s="83"/>
      <c r="C139" s="75"/>
      <c r="E139" s="83"/>
      <c r="F139" s="84"/>
      <c r="G139" s="84"/>
      <c r="H139" s="84"/>
      <c r="I139" s="75"/>
      <c r="J139" s="75"/>
      <c r="K139" s="206"/>
      <c r="L139" s="75"/>
      <c r="M139" s="75"/>
    </row>
    <row r="140" spans="2:13" s="7" customFormat="1">
      <c r="B140" s="83"/>
      <c r="C140" s="75"/>
      <c r="E140" s="83"/>
      <c r="F140" s="84"/>
      <c r="G140" s="84"/>
      <c r="H140" s="84"/>
      <c r="I140" s="75"/>
      <c r="J140" s="75"/>
      <c r="K140" s="206"/>
      <c r="L140" s="75"/>
      <c r="M140" s="75"/>
    </row>
    <row r="141" spans="2:13" s="7" customFormat="1">
      <c r="B141" s="83"/>
      <c r="C141" s="75"/>
      <c r="E141" s="83"/>
      <c r="F141" s="84"/>
      <c r="G141" s="84"/>
      <c r="H141" s="84"/>
      <c r="I141" s="75"/>
      <c r="J141" s="75"/>
      <c r="K141" s="206"/>
      <c r="L141" s="75"/>
      <c r="M141" s="75"/>
    </row>
    <row r="142" spans="2:13" s="7" customFormat="1">
      <c r="B142" s="83"/>
      <c r="C142" s="75"/>
      <c r="E142" s="83"/>
      <c r="F142" s="84"/>
      <c r="G142" s="84"/>
      <c r="H142" s="84"/>
      <c r="I142" s="75"/>
      <c r="J142" s="75"/>
      <c r="K142" s="206"/>
      <c r="L142" s="75"/>
      <c r="M142" s="75"/>
    </row>
    <row r="143" spans="2:13" s="7" customFormat="1">
      <c r="B143" s="83"/>
      <c r="C143" s="75"/>
      <c r="E143" s="83"/>
      <c r="F143" s="84"/>
      <c r="G143" s="84"/>
      <c r="H143" s="84"/>
      <c r="I143" s="75"/>
      <c r="J143" s="75"/>
      <c r="K143" s="206"/>
      <c r="L143" s="75"/>
      <c r="M143" s="75"/>
    </row>
    <row r="144" spans="2:13" s="7" customFormat="1">
      <c r="B144" s="83"/>
      <c r="C144" s="75"/>
      <c r="E144" s="83"/>
      <c r="F144" s="84"/>
      <c r="G144" s="84"/>
      <c r="H144" s="84"/>
      <c r="I144" s="75"/>
      <c r="J144" s="75"/>
      <c r="K144" s="206"/>
      <c r="L144" s="75"/>
      <c r="M144" s="75"/>
    </row>
    <row r="145" spans="2:13" s="7" customFormat="1">
      <c r="B145" s="83"/>
      <c r="C145" s="75"/>
      <c r="E145" s="83"/>
      <c r="F145" s="84"/>
      <c r="G145" s="84"/>
      <c r="H145" s="84"/>
      <c r="I145" s="75"/>
      <c r="J145" s="75"/>
      <c r="K145" s="206"/>
      <c r="L145" s="75"/>
      <c r="M145" s="75"/>
    </row>
    <row r="146" spans="2:13" s="7" customFormat="1">
      <c r="B146" s="83"/>
      <c r="C146" s="75"/>
      <c r="E146" s="83"/>
      <c r="F146" s="84"/>
      <c r="G146" s="84"/>
      <c r="H146" s="84"/>
      <c r="I146" s="75"/>
      <c r="J146" s="75"/>
      <c r="K146" s="206"/>
      <c r="L146" s="75"/>
      <c r="M146" s="75"/>
    </row>
    <row r="147" spans="2:13" s="7" customFormat="1">
      <c r="B147" s="83"/>
      <c r="C147" s="75"/>
      <c r="E147" s="83"/>
      <c r="F147" s="84"/>
      <c r="G147" s="84"/>
      <c r="H147" s="84"/>
      <c r="I147" s="75"/>
      <c r="J147" s="75"/>
      <c r="K147" s="206"/>
      <c r="L147" s="75"/>
      <c r="M147" s="75"/>
    </row>
    <row r="148" spans="2:13" s="7" customFormat="1">
      <c r="B148" s="83"/>
      <c r="C148" s="75"/>
      <c r="E148" s="83"/>
      <c r="F148" s="84"/>
      <c r="G148" s="84"/>
      <c r="H148" s="84"/>
      <c r="I148" s="75"/>
      <c r="J148" s="75"/>
      <c r="K148" s="206"/>
      <c r="L148" s="75"/>
      <c r="M148" s="75"/>
    </row>
    <row r="149" spans="2:13" s="7" customFormat="1">
      <c r="B149" s="83"/>
      <c r="C149" s="75"/>
      <c r="E149" s="83"/>
      <c r="F149" s="84"/>
      <c r="G149" s="84"/>
      <c r="H149" s="84"/>
      <c r="I149" s="75"/>
      <c r="J149" s="75"/>
      <c r="K149" s="206"/>
      <c r="L149" s="75"/>
      <c r="M149" s="75"/>
    </row>
    <row r="150" spans="2:13" s="7" customFormat="1">
      <c r="B150" s="83"/>
      <c r="C150" s="75"/>
      <c r="E150" s="83"/>
      <c r="F150" s="84"/>
      <c r="G150" s="84"/>
      <c r="H150" s="84"/>
      <c r="I150" s="75"/>
      <c r="J150" s="75"/>
      <c r="K150" s="206"/>
      <c r="L150" s="75"/>
      <c r="M150" s="75"/>
    </row>
    <row r="151" spans="2:13" s="7" customFormat="1">
      <c r="B151" s="83"/>
      <c r="C151" s="75"/>
      <c r="E151" s="83"/>
      <c r="F151" s="84"/>
      <c r="G151" s="84"/>
      <c r="H151" s="84"/>
      <c r="I151" s="75"/>
      <c r="J151" s="75"/>
      <c r="K151" s="206"/>
      <c r="L151" s="75"/>
      <c r="M151" s="75"/>
    </row>
    <row r="152" spans="2:13" s="7" customFormat="1">
      <c r="B152" s="83"/>
      <c r="C152" s="75"/>
      <c r="E152" s="83"/>
      <c r="F152" s="84"/>
      <c r="G152" s="84"/>
      <c r="H152" s="84"/>
      <c r="I152" s="75"/>
      <c r="J152" s="75"/>
      <c r="K152" s="206"/>
      <c r="L152" s="75"/>
      <c r="M152" s="75"/>
    </row>
    <row r="153" spans="2:13" s="7" customFormat="1">
      <c r="B153" s="83"/>
      <c r="C153" s="75"/>
      <c r="E153" s="83"/>
      <c r="F153" s="84"/>
      <c r="G153" s="84"/>
      <c r="H153" s="84"/>
      <c r="I153" s="75"/>
      <c r="J153" s="75"/>
      <c r="K153" s="206"/>
      <c r="L153" s="75"/>
      <c r="M153" s="75"/>
    </row>
    <row r="154" spans="2:13" s="7" customFormat="1">
      <c r="B154" s="83"/>
      <c r="C154" s="75"/>
      <c r="E154" s="83"/>
      <c r="F154" s="84"/>
      <c r="G154" s="84"/>
      <c r="H154" s="84"/>
      <c r="I154" s="75"/>
      <c r="J154" s="75"/>
      <c r="K154" s="206"/>
      <c r="L154" s="75"/>
      <c r="M154" s="75"/>
    </row>
    <row r="155" spans="2:13" s="7" customFormat="1">
      <c r="B155" s="83"/>
      <c r="C155" s="75"/>
      <c r="E155" s="83"/>
      <c r="F155" s="84"/>
      <c r="G155" s="84"/>
      <c r="H155" s="84"/>
      <c r="I155" s="75"/>
      <c r="J155" s="75"/>
      <c r="K155" s="206"/>
      <c r="L155" s="75"/>
      <c r="M155" s="75"/>
    </row>
    <row r="156" spans="2:13" s="7" customFormat="1">
      <c r="B156" s="83"/>
      <c r="C156" s="75"/>
      <c r="E156" s="83"/>
      <c r="F156" s="84"/>
      <c r="G156" s="84"/>
      <c r="H156" s="84"/>
      <c r="I156" s="75"/>
      <c r="J156" s="75"/>
      <c r="K156" s="206"/>
      <c r="L156" s="75"/>
      <c r="M156" s="75"/>
    </row>
    <row r="157" spans="2:13" s="7" customFormat="1">
      <c r="B157" s="83"/>
      <c r="C157" s="75"/>
      <c r="E157" s="83"/>
      <c r="F157" s="84"/>
      <c r="G157" s="84"/>
      <c r="H157" s="84"/>
      <c r="I157" s="75"/>
      <c r="J157" s="75"/>
      <c r="K157" s="206"/>
      <c r="L157" s="75"/>
      <c r="M157" s="75"/>
    </row>
    <row r="158" spans="2:13" s="7" customFormat="1">
      <c r="B158" s="83"/>
      <c r="C158" s="75"/>
      <c r="E158" s="83"/>
      <c r="F158" s="84"/>
      <c r="G158" s="84"/>
      <c r="H158" s="84"/>
      <c r="I158" s="75"/>
      <c r="J158" s="75"/>
      <c r="K158" s="206"/>
      <c r="L158" s="75"/>
      <c r="M158" s="75"/>
    </row>
    <row r="159" spans="2:13" s="7" customFormat="1">
      <c r="B159" s="83"/>
      <c r="C159" s="75"/>
      <c r="E159" s="83"/>
      <c r="F159" s="84"/>
      <c r="G159" s="84"/>
      <c r="H159" s="84"/>
      <c r="I159" s="75"/>
      <c r="J159" s="75"/>
      <c r="K159" s="206"/>
      <c r="L159" s="75"/>
      <c r="M159" s="75"/>
    </row>
    <row r="160" spans="2:13" s="7" customFormat="1">
      <c r="B160" s="83"/>
      <c r="C160" s="75"/>
      <c r="E160" s="83"/>
      <c r="F160" s="84"/>
      <c r="G160" s="84"/>
      <c r="H160" s="84"/>
      <c r="I160" s="75"/>
      <c r="J160" s="75"/>
      <c r="K160" s="206"/>
      <c r="L160" s="75"/>
      <c r="M160" s="75"/>
    </row>
    <row r="161" spans="2:13" s="7" customFormat="1">
      <c r="B161" s="83"/>
      <c r="C161" s="75"/>
      <c r="E161" s="83"/>
      <c r="F161" s="84"/>
      <c r="G161" s="84"/>
      <c r="H161" s="84"/>
      <c r="I161" s="75"/>
      <c r="J161" s="75"/>
      <c r="K161" s="206"/>
      <c r="L161" s="75"/>
      <c r="M161" s="75"/>
    </row>
    <row r="162" spans="2:13" s="7" customFormat="1">
      <c r="B162" s="83"/>
      <c r="C162" s="75"/>
      <c r="E162" s="83"/>
      <c r="F162" s="84"/>
      <c r="G162" s="84"/>
      <c r="H162" s="84"/>
      <c r="I162" s="75"/>
      <c r="J162" s="75"/>
      <c r="K162" s="206"/>
      <c r="L162" s="75"/>
      <c r="M162" s="75"/>
    </row>
    <row r="163" spans="2:13" s="7" customFormat="1">
      <c r="B163" s="83"/>
      <c r="C163" s="75"/>
      <c r="E163" s="83"/>
      <c r="F163" s="84"/>
      <c r="G163" s="84"/>
      <c r="H163" s="84"/>
      <c r="I163" s="75"/>
      <c r="J163" s="75"/>
      <c r="K163" s="206"/>
      <c r="L163" s="75"/>
      <c r="M163" s="75"/>
    </row>
    <row r="164" spans="2:13" s="7" customFormat="1">
      <c r="B164" s="83"/>
      <c r="C164" s="75"/>
      <c r="E164" s="83"/>
      <c r="F164" s="84"/>
      <c r="G164" s="84"/>
      <c r="H164" s="84"/>
      <c r="I164" s="75"/>
      <c r="J164" s="75"/>
      <c r="K164" s="206"/>
      <c r="L164" s="75"/>
      <c r="M164" s="75"/>
    </row>
    <row r="165" spans="2:13" s="7" customFormat="1">
      <c r="B165" s="83"/>
      <c r="C165" s="75"/>
      <c r="E165" s="83"/>
      <c r="F165" s="84"/>
      <c r="G165" s="84"/>
      <c r="H165" s="84"/>
      <c r="I165" s="75"/>
      <c r="J165" s="75"/>
      <c r="K165" s="206"/>
      <c r="L165" s="75"/>
      <c r="M165" s="75"/>
    </row>
    <row r="166" spans="2:13" s="7" customFormat="1">
      <c r="B166" s="83"/>
      <c r="C166" s="75"/>
      <c r="E166" s="83"/>
      <c r="F166" s="84"/>
      <c r="G166" s="84"/>
      <c r="H166" s="84"/>
      <c r="I166" s="75"/>
      <c r="J166" s="75"/>
      <c r="K166" s="206"/>
      <c r="L166" s="75"/>
      <c r="M166" s="75"/>
    </row>
    <row r="167" spans="2:13" s="7" customFormat="1">
      <c r="B167" s="83"/>
      <c r="C167" s="75"/>
      <c r="E167" s="83"/>
      <c r="F167" s="84"/>
      <c r="G167" s="84"/>
      <c r="H167" s="84"/>
      <c r="I167" s="75"/>
      <c r="J167" s="75"/>
      <c r="K167" s="206"/>
      <c r="L167" s="75"/>
      <c r="M167" s="75"/>
    </row>
    <row r="168" spans="2:13" s="7" customFormat="1">
      <c r="B168" s="83"/>
      <c r="C168" s="75"/>
      <c r="E168" s="83"/>
      <c r="F168" s="84"/>
      <c r="G168" s="84"/>
      <c r="H168" s="84"/>
      <c r="I168" s="75"/>
      <c r="J168" s="75"/>
      <c r="K168" s="206"/>
      <c r="L168" s="75"/>
      <c r="M168" s="75"/>
    </row>
    <row r="169" spans="2:13" s="7" customFormat="1">
      <c r="B169" s="83"/>
      <c r="C169" s="75"/>
      <c r="E169" s="83"/>
      <c r="F169" s="84"/>
      <c r="G169" s="84"/>
      <c r="H169" s="84"/>
      <c r="I169" s="75"/>
      <c r="J169" s="75"/>
      <c r="K169" s="206"/>
      <c r="L169" s="75"/>
      <c r="M169" s="75"/>
    </row>
    <row r="170" spans="2:13" s="7" customFormat="1">
      <c r="B170" s="83"/>
      <c r="C170" s="75"/>
      <c r="E170" s="83"/>
      <c r="F170" s="84"/>
      <c r="G170" s="84"/>
      <c r="H170" s="84"/>
      <c r="I170" s="75"/>
      <c r="J170" s="75"/>
      <c r="K170" s="206"/>
      <c r="L170" s="75"/>
      <c r="M170" s="75"/>
    </row>
    <row r="171" spans="2:13" s="7" customFormat="1">
      <c r="B171" s="83"/>
      <c r="C171" s="75"/>
      <c r="E171" s="83"/>
      <c r="F171" s="84"/>
      <c r="G171" s="84"/>
      <c r="H171" s="84"/>
      <c r="I171" s="75"/>
      <c r="J171" s="75"/>
      <c r="K171" s="206"/>
      <c r="L171" s="75"/>
      <c r="M171" s="75"/>
    </row>
    <row r="172" spans="2:13" s="7" customFormat="1">
      <c r="B172" s="83"/>
      <c r="C172" s="75"/>
      <c r="E172" s="83"/>
      <c r="F172" s="84"/>
      <c r="G172" s="84"/>
      <c r="H172" s="84"/>
      <c r="I172" s="75"/>
      <c r="J172" s="75"/>
      <c r="K172" s="206"/>
      <c r="L172" s="75"/>
      <c r="M172" s="75"/>
    </row>
    <row r="173" spans="2:13" s="7" customFormat="1">
      <c r="B173" s="83"/>
      <c r="C173" s="75"/>
      <c r="E173" s="83"/>
      <c r="F173" s="84"/>
      <c r="G173" s="84"/>
      <c r="H173" s="84"/>
      <c r="I173" s="75"/>
      <c r="J173" s="75"/>
      <c r="K173" s="206"/>
      <c r="L173" s="75"/>
      <c r="M173" s="75"/>
    </row>
    <row r="174" spans="2:13" s="7" customFormat="1">
      <c r="B174" s="83"/>
      <c r="C174" s="75"/>
      <c r="E174" s="83"/>
      <c r="F174" s="84"/>
      <c r="G174" s="84"/>
      <c r="H174" s="84"/>
      <c r="I174" s="75"/>
      <c r="J174" s="75"/>
      <c r="K174" s="206"/>
      <c r="L174" s="75"/>
      <c r="M174" s="75"/>
    </row>
    <row r="175" spans="2:13" s="7" customFormat="1">
      <c r="B175" s="83"/>
      <c r="C175" s="75"/>
      <c r="E175" s="83"/>
      <c r="F175" s="84"/>
      <c r="G175" s="84"/>
      <c r="H175" s="84"/>
      <c r="I175" s="75"/>
      <c r="J175" s="75"/>
      <c r="K175" s="206"/>
      <c r="L175" s="75"/>
      <c r="M175" s="75"/>
    </row>
    <row r="176" spans="2:13" s="7" customFormat="1">
      <c r="B176" s="83"/>
      <c r="C176" s="75"/>
      <c r="E176" s="83"/>
      <c r="F176" s="84"/>
      <c r="G176" s="84"/>
      <c r="H176" s="84"/>
      <c r="I176" s="75"/>
      <c r="J176" s="75"/>
      <c r="K176" s="206"/>
      <c r="L176" s="75"/>
      <c r="M176" s="75"/>
    </row>
    <row r="177" spans="2:13" s="7" customFormat="1">
      <c r="B177" s="83"/>
      <c r="C177" s="75"/>
      <c r="E177" s="83"/>
      <c r="F177" s="84"/>
      <c r="G177" s="84"/>
      <c r="H177" s="84"/>
      <c r="I177" s="75"/>
      <c r="J177" s="75"/>
      <c r="K177" s="206"/>
      <c r="L177" s="75"/>
      <c r="M177" s="75"/>
    </row>
    <row r="178" spans="2:13" s="7" customFormat="1">
      <c r="B178" s="83"/>
      <c r="C178" s="75"/>
      <c r="E178" s="83"/>
      <c r="F178" s="84"/>
      <c r="G178" s="84"/>
      <c r="H178" s="84"/>
      <c r="I178" s="75"/>
      <c r="J178" s="75"/>
      <c r="K178" s="206"/>
      <c r="L178" s="75"/>
      <c r="M178" s="75"/>
    </row>
    <row r="179" spans="2:13" s="7" customFormat="1">
      <c r="B179" s="83"/>
      <c r="C179" s="75"/>
      <c r="E179" s="83"/>
      <c r="F179" s="84"/>
      <c r="G179" s="84"/>
      <c r="H179" s="84"/>
      <c r="I179" s="75"/>
      <c r="J179" s="75"/>
      <c r="K179" s="206"/>
      <c r="L179" s="75"/>
      <c r="M179" s="75"/>
    </row>
    <row r="180" spans="2:13" s="7" customFormat="1">
      <c r="B180" s="83"/>
      <c r="C180" s="75"/>
      <c r="E180" s="83"/>
      <c r="F180" s="84"/>
      <c r="G180" s="84"/>
      <c r="H180" s="84"/>
      <c r="I180" s="75"/>
      <c r="J180" s="75"/>
      <c r="K180" s="206"/>
      <c r="L180" s="75"/>
      <c r="M180" s="75"/>
    </row>
    <row r="181" spans="2:13" s="7" customFormat="1">
      <c r="B181" s="83"/>
      <c r="C181" s="75"/>
      <c r="E181" s="83"/>
      <c r="F181" s="84"/>
      <c r="G181" s="84"/>
      <c r="H181" s="84"/>
      <c r="I181" s="75"/>
      <c r="J181" s="75"/>
      <c r="K181" s="206"/>
      <c r="L181" s="75"/>
      <c r="M181" s="75"/>
    </row>
    <row r="182" spans="2:13" s="7" customFormat="1">
      <c r="B182" s="83"/>
      <c r="C182" s="75"/>
      <c r="E182" s="83"/>
      <c r="F182" s="84"/>
      <c r="G182" s="84"/>
      <c r="H182" s="84"/>
      <c r="I182" s="75"/>
      <c r="J182" s="75"/>
      <c r="K182" s="206"/>
      <c r="L182" s="75"/>
      <c r="M182" s="75"/>
    </row>
    <row r="183" spans="2:13" s="7" customFormat="1">
      <c r="B183" s="83"/>
      <c r="C183" s="75"/>
      <c r="E183" s="83"/>
      <c r="F183" s="84"/>
      <c r="G183" s="84"/>
      <c r="H183" s="84"/>
      <c r="I183" s="75"/>
      <c r="J183" s="75"/>
      <c r="K183" s="206"/>
      <c r="L183" s="75"/>
      <c r="M183" s="75"/>
    </row>
    <row r="184" spans="2:13" s="7" customFormat="1">
      <c r="B184" s="83"/>
      <c r="C184" s="75"/>
      <c r="E184" s="83"/>
      <c r="F184" s="84"/>
      <c r="G184" s="84"/>
      <c r="H184" s="84"/>
      <c r="I184" s="75"/>
      <c r="J184" s="75"/>
      <c r="K184" s="206"/>
      <c r="L184" s="75"/>
      <c r="M184" s="75"/>
    </row>
    <row r="185" spans="2:13" s="7" customFormat="1">
      <c r="B185" s="83"/>
      <c r="C185" s="75"/>
      <c r="E185" s="83"/>
      <c r="F185" s="84"/>
      <c r="G185" s="84"/>
      <c r="H185" s="84"/>
      <c r="I185" s="75"/>
      <c r="J185" s="75"/>
      <c r="K185" s="206"/>
      <c r="L185" s="75"/>
      <c r="M185" s="75"/>
    </row>
    <row r="186" spans="2:13" s="7" customFormat="1">
      <c r="B186" s="83"/>
      <c r="C186" s="75"/>
      <c r="E186" s="83"/>
      <c r="F186" s="84"/>
      <c r="G186" s="84"/>
      <c r="H186" s="84"/>
      <c r="I186" s="75"/>
      <c r="J186" s="75"/>
      <c r="K186" s="206"/>
      <c r="L186" s="75"/>
      <c r="M186" s="75"/>
    </row>
    <row r="187" spans="2:13" s="7" customFormat="1">
      <c r="B187" s="83"/>
      <c r="C187" s="75"/>
      <c r="E187" s="83"/>
      <c r="F187" s="84"/>
      <c r="G187" s="84"/>
      <c r="H187" s="84"/>
      <c r="I187" s="75"/>
      <c r="J187" s="75"/>
      <c r="K187" s="206"/>
      <c r="L187" s="75"/>
      <c r="M187" s="75"/>
    </row>
    <row r="188" spans="2:13" s="7" customFormat="1">
      <c r="B188" s="83"/>
      <c r="C188" s="75"/>
      <c r="E188" s="83"/>
      <c r="F188" s="84"/>
      <c r="G188" s="84"/>
      <c r="H188" s="84"/>
      <c r="I188" s="75"/>
      <c r="J188" s="75"/>
      <c r="K188" s="206"/>
      <c r="L188" s="75"/>
      <c r="M188" s="75"/>
    </row>
    <row r="189" spans="2:13" s="7" customFormat="1">
      <c r="B189" s="83"/>
      <c r="C189" s="75"/>
      <c r="E189" s="83"/>
      <c r="F189" s="84"/>
      <c r="G189" s="84"/>
      <c r="H189" s="84"/>
      <c r="I189" s="75"/>
      <c r="J189" s="75"/>
      <c r="K189" s="206"/>
      <c r="L189" s="75"/>
      <c r="M189" s="75"/>
    </row>
    <row r="190" spans="2:13" s="7" customFormat="1">
      <c r="B190" s="83"/>
      <c r="C190" s="75"/>
      <c r="E190" s="83"/>
      <c r="F190" s="84"/>
      <c r="G190" s="84"/>
      <c r="H190" s="84"/>
      <c r="I190" s="75"/>
      <c r="J190" s="75"/>
      <c r="K190" s="206"/>
      <c r="L190" s="75"/>
      <c r="M190" s="75"/>
    </row>
    <row r="191" spans="2:13" s="7" customFormat="1">
      <c r="B191" s="83"/>
      <c r="C191" s="75"/>
      <c r="E191" s="83"/>
      <c r="F191" s="84"/>
      <c r="G191" s="84"/>
      <c r="H191" s="84"/>
      <c r="I191" s="75"/>
      <c r="J191" s="75"/>
      <c r="K191" s="206"/>
      <c r="L191" s="75"/>
      <c r="M191" s="75"/>
    </row>
    <row r="192" spans="2:13" s="7" customFormat="1">
      <c r="B192" s="83"/>
      <c r="C192" s="75"/>
      <c r="E192" s="83"/>
      <c r="F192" s="84"/>
      <c r="G192" s="84"/>
      <c r="H192" s="84"/>
      <c r="I192" s="75"/>
      <c r="J192" s="75"/>
      <c r="K192" s="206"/>
      <c r="L192" s="75"/>
      <c r="M192" s="75"/>
    </row>
    <row r="193" spans="2:13" s="7" customFormat="1">
      <c r="B193" s="83"/>
      <c r="C193" s="75"/>
      <c r="E193" s="83"/>
      <c r="F193" s="84"/>
      <c r="G193" s="84"/>
      <c r="H193" s="84"/>
      <c r="I193" s="75"/>
      <c r="J193" s="75"/>
      <c r="K193" s="206"/>
      <c r="L193" s="75"/>
      <c r="M193" s="75"/>
    </row>
    <row r="194" spans="2:13" s="7" customFormat="1">
      <c r="B194" s="83"/>
      <c r="C194" s="75"/>
      <c r="E194" s="83"/>
      <c r="F194" s="84"/>
      <c r="G194" s="84"/>
      <c r="H194" s="84"/>
      <c r="I194" s="75"/>
      <c r="J194" s="75"/>
      <c r="K194" s="206"/>
      <c r="L194" s="75"/>
      <c r="M194" s="75"/>
    </row>
    <row r="195" spans="2:13" s="7" customFormat="1">
      <c r="B195" s="83"/>
      <c r="C195" s="75"/>
      <c r="E195" s="83"/>
      <c r="F195" s="84"/>
      <c r="G195" s="84"/>
      <c r="H195" s="84"/>
      <c r="I195" s="75"/>
      <c r="J195" s="75"/>
      <c r="K195" s="206"/>
      <c r="L195" s="75"/>
      <c r="M195" s="75"/>
    </row>
    <row r="196" spans="2:13" s="7" customFormat="1">
      <c r="B196" s="83"/>
      <c r="C196" s="75"/>
      <c r="E196" s="83"/>
      <c r="F196" s="84"/>
      <c r="G196" s="84"/>
      <c r="H196" s="84"/>
      <c r="I196" s="75"/>
      <c r="J196" s="75"/>
      <c r="K196" s="206"/>
      <c r="L196" s="75"/>
      <c r="M196" s="75"/>
    </row>
    <row r="197" spans="2:13" s="7" customFormat="1">
      <c r="B197" s="83"/>
      <c r="C197" s="75"/>
      <c r="E197" s="83"/>
      <c r="F197" s="84"/>
      <c r="G197" s="84"/>
      <c r="H197" s="84"/>
      <c r="I197" s="75"/>
      <c r="J197" s="75"/>
      <c r="K197" s="206"/>
      <c r="L197" s="75"/>
      <c r="M197" s="75"/>
    </row>
    <row r="198" spans="2:13" s="7" customFormat="1">
      <c r="B198" s="83"/>
      <c r="C198" s="75"/>
      <c r="E198" s="83"/>
      <c r="F198" s="84"/>
      <c r="G198" s="84"/>
      <c r="H198" s="84"/>
      <c r="I198" s="75"/>
      <c r="J198" s="75"/>
      <c r="K198" s="206"/>
      <c r="L198" s="75"/>
      <c r="M198" s="75"/>
    </row>
    <row r="199" spans="2:13" s="7" customFormat="1">
      <c r="B199" s="83"/>
      <c r="C199" s="75"/>
      <c r="E199" s="83"/>
      <c r="F199" s="84"/>
      <c r="G199" s="84"/>
      <c r="H199" s="84"/>
      <c r="I199" s="75"/>
      <c r="J199" s="75"/>
      <c r="K199" s="206"/>
      <c r="L199" s="75"/>
      <c r="M199" s="75"/>
    </row>
    <row r="200" spans="2:13" s="7" customFormat="1">
      <c r="B200" s="83"/>
      <c r="C200" s="75"/>
      <c r="E200" s="83"/>
      <c r="F200" s="84"/>
      <c r="G200" s="84"/>
      <c r="H200" s="84"/>
      <c r="I200" s="75"/>
      <c r="J200" s="75"/>
      <c r="K200" s="206"/>
      <c r="L200" s="75"/>
      <c r="M200" s="75"/>
    </row>
    <row r="201" spans="2:13" s="7" customFormat="1">
      <c r="B201" s="83"/>
      <c r="C201" s="75"/>
      <c r="E201" s="83"/>
      <c r="F201" s="84"/>
      <c r="G201" s="84"/>
      <c r="H201" s="84"/>
      <c r="I201" s="75"/>
      <c r="J201" s="75"/>
      <c r="K201" s="206"/>
      <c r="L201" s="75"/>
      <c r="M201" s="75"/>
    </row>
    <row r="202" spans="2:13" s="7" customFormat="1">
      <c r="B202" s="83"/>
      <c r="C202" s="75"/>
      <c r="E202" s="83"/>
      <c r="F202" s="84"/>
      <c r="G202" s="84"/>
      <c r="H202" s="84"/>
      <c r="I202" s="75"/>
      <c r="J202" s="75"/>
      <c r="K202" s="206"/>
      <c r="L202" s="75"/>
      <c r="M202" s="75"/>
    </row>
    <row r="203" spans="2:13" s="7" customFormat="1">
      <c r="B203" s="83"/>
      <c r="C203" s="75"/>
      <c r="E203" s="83"/>
      <c r="F203" s="84"/>
      <c r="G203" s="84"/>
      <c r="H203" s="84"/>
      <c r="I203" s="75"/>
      <c r="J203" s="75"/>
      <c r="K203" s="206"/>
      <c r="L203" s="75"/>
      <c r="M203" s="75"/>
    </row>
    <row r="204" spans="2:13" s="7" customFormat="1">
      <c r="B204" s="83"/>
      <c r="C204" s="75"/>
      <c r="E204" s="83"/>
      <c r="F204" s="84"/>
      <c r="G204" s="84"/>
      <c r="H204" s="84"/>
      <c r="I204" s="75"/>
      <c r="J204" s="75"/>
      <c r="K204" s="206"/>
      <c r="L204" s="75"/>
      <c r="M204" s="75"/>
    </row>
    <row r="205" spans="2:13" s="7" customFormat="1">
      <c r="B205" s="83"/>
      <c r="C205" s="75"/>
      <c r="E205" s="83"/>
      <c r="F205" s="84"/>
      <c r="G205" s="84"/>
      <c r="H205" s="84"/>
      <c r="I205" s="75"/>
      <c r="J205" s="75"/>
      <c r="K205" s="206"/>
      <c r="L205" s="75"/>
      <c r="M205" s="75"/>
    </row>
    <row r="206" spans="2:13" s="7" customFormat="1">
      <c r="B206" s="83"/>
      <c r="C206" s="75"/>
      <c r="E206" s="83"/>
      <c r="F206" s="84"/>
      <c r="G206" s="84"/>
      <c r="H206" s="84"/>
      <c r="I206" s="75"/>
      <c r="J206" s="75"/>
      <c r="K206" s="206"/>
      <c r="L206" s="75"/>
      <c r="M206" s="75"/>
    </row>
    <row r="207" spans="2:13" s="7" customFormat="1">
      <c r="B207" s="83"/>
      <c r="C207" s="75"/>
      <c r="E207" s="83"/>
      <c r="F207" s="84"/>
      <c r="G207" s="84"/>
      <c r="H207" s="84"/>
      <c r="I207" s="75"/>
      <c r="J207" s="75"/>
      <c r="K207" s="206"/>
      <c r="L207" s="75"/>
      <c r="M207" s="75"/>
    </row>
    <row r="208" spans="2:13" s="7" customFormat="1">
      <c r="B208" s="83"/>
      <c r="C208" s="75"/>
      <c r="E208" s="83"/>
      <c r="F208" s="84"/>
      <c r="G208" s="84"/>
      <c r="H208" s="84"/>
      <c r="I208" s="75"/>
      <c r="J208" s="75"/>
      <c r="K208" s="206"/>
      <c r="L208" s="75"/>
      <c r="M208" s="75"/>
    </row>
    <row r="209" spans="2:13" s="7" customFormat="1">
      <c r="B209" s="83"/>
      <c r="C209" s="75"/>
      <c r="E209" s="83"/>
      <c r="F209" s="84"/>
      <c r="G209" s="84"/>
      <c r="H209" s="84"/>
      <c r="I209" s="75"/>
      <c r="J209" s="75"/>
      <c r="K209" s="206"/>
      <c r="L209" s="75"/>
      <c r="M209" s="75"/>
    </row>
    <row r="210" spans="2:13" s="7" customFormat="1">
      <c r="B210" s="83"/>
      <c r="C210" s="75"/>
      <c r="E210" s="83"/>
      <c r="F210" s="84"/>
      <c r="G210" s="84"/>
      <c r="H210" s="84"/>
      <c r="I210" s="75"/>
      <c r="J210" s="75"/>
      <c r="K210" s="206"/>
      <c r="L210" s="75"/>
      <c r="M210" s="75"/>
    </row>
    <row r="211" spans="2:13" s="7" customFormat="1">
      <c r="B211" s="83"/>
      <c r="C211" s="75"/>
      <c r="E211" s="83"/>
      <c r="F211" s="84"/>
      <c r="G211" s="84"/>
      <c r="H211" s="84"/>
      <c r="I211" s="75"/>
      <c r="J211" s="75"/>
      <c r="K211" s="206"/>
      <c r="L211" s="75"/>
      <c r="M211" s="75"/>
    </row>
    <row r="212" spans="2:13" s="7" customFormat="1">
      <c r="B212" s="83"/>
      <c r="C212" s="75"/>
      <c r="E212" s="83"/>
      <c r="F212" s="84"/>
      <c r="G212" s="84"/>
      <c r="H212" s="84"/>
      <c r="I212" s="75"/>
      <c r="J212" s="75"/>
      <c r="K212" s="206"/>
      <c r="L212" s="75"/>
      <c r="M212" s="75"/>
    </row>
    <row r="213" spans="2:13" s="7" customFormat="1">
      <c r="B213" s="83"/>
      <c r="C213" s="75"/>
      <c r="E213" s="83"/>
      <c r="F213" s="84"/>
      <c r="G213" s="84"/>
      <c r="H213" s="84"/>
      <c r="I213" s="75"/>
      <c r="J213" s="75"/>
      <c r="K213" s="206"/>
      <c r="L213" s="75"/>
      <c r="M213" s="75"/>
    </row>
    <row r="214" spans="2:13" s="7" customFormat="1">
      <c r="B214" s="83"/>
      <c r="C214" s="75"/>
      <c r="E214" s="83"/>
      <c r="F214" s="84"/>
      <c r="G214" s="84"/>
      <c r="H214" s="84"/>
      <c r="I214" s="75"/>
      <c r="J214" s="75"/>
      <c r="K214" s="206"/>
      <c r="L214" s="75"/>
      <c r="M214" s="75"/>
    </row>
    <row r="215" spans="2:13" s="7" customFormat="1">
      <c r="B215" s="83"/>
      <c r="C215" s="75"/>
      <c r="E215" s="83"/>
      <c r="F215" s="84"/>
      <c r="G215" s="84"/>
      <c r="H215" s="84"/>
      <c r="I215" s="75"/>
      <c r="J215" s="75"/>
      <c r="K215" s="206"/>
      <c r="L215" s="75"/>
      <c r="M215" s="75"/>
    </row>
    <row r="216" spans="2:13" s="7" customFormat="1">
      <c r="B216" s="83"/>
      <c r="C216" s="75"/>
      <c r="E216" s="83"/>
      <c r="F216" s="84"/>
      <c r="G216" s="84"/>
      <c r="H216" s="84"/>
      <c r="I216" s="75"/>
      <c r="J216" s="75"/>
      <c r="K216" s="206"/>
      <c r="L216" s="75"/>
      <c r="M216" s="75"/>
    </row>
    <row r="217" spans="2:13" s="7" customFormat="1">
      <c r="B217" s="83"/>
      <c r="C217" s="75"/>
      <c r="E217" s="83"/>
      <c r="F217" s="84"/>
      <c r="G217" s="84"/>
      <c r="H217" s="84"/>
      <c r="I217" s="75"/>
      <c r="J217" s="75"/>
      <c r="K217" s="206"/>
      <c r="L217" s="75"/>
      <c r="M217" s="75"/>
    </row>
    <row r="218" spans="2:13" s="7" customFormat="1">
      <c r="B218" s="83"/>
      <c r="C218" s="75"/>
      <c r="E218" s="83"/>
      <c r="F218" s="84"/>
      <c r="G218" s="84"/>
      <c r="H218" s="84"/>
      <c r="I218" s="75"/>
      <c r="J218" s="75"/>
      <c r="K218" s="206"/>
      <c r="L218" s="75"/>
      <c r="M218" s="75"/>
    </row>
    <row r="219" spans="2:13" s="7" customFormat="1">
      <c r="B219" s="83"/>
      <c r="C219" s="75"/>
      <c r="E219" s="83"/>
      <c r="F219" s="84"/>
      <c r="G219" s="84"/>
      <c r="H219" s="84"/>
      <c r="I219" s="75"/>
      <c r="J219" s="75"/>
      <c r="K219" s="206"/>
      <c r="L219" s="75"/>
      <c r="M219" s="75"/>
    </row>
    <row r="220" spans="2:13" s="7" customFormat="1">
      <c r="B220" s="83"/>
      <c r="C220" s="75"/>
      <c r="E220" s="83"/>
      <c r="F220" s="84"/>
      <c r="G220" s="84"/>
      <c r="H220" s="84"/>
      <c r="I220" s="75"/>
      <c r="J220" s="75"/>
      <c r="K220" s="206"/>
      <c r="L220" s="75"/>
      <c r="M220" s="75"/>
    </row>
    <row r="221" spans="2:13" s="7" customFormat="1">
      <c r="B221" s="83"/>
      <c r="C221" s="75"/>
      <c r="E221" s="83"/>
      <c r="F221" s="84"/>
      <c r="G221" s="84"/>
      <c r="H221" s="84"/>
      <c r="I221" s="75"/>
      <c r="J221" s="75"/>
      <c r="K221" s="206"/>
      <c r="L221" s="75"/>
      <c r="M221" s="75"/>
    </row>
    <row r="222" spans="2:13" s="7" customFormat="1">
      <c r="B222" s="83"/>
      <c r="C222" s="75"/>
      <c r="E222" s="83"/>
      <c r="F222" s="84"/>
      <c r="G222" s="84"/>
      <c r="H222" s="84"/>
      <c r="I222" s="75"/>
      <c r="J222" s="75"/>
      <c r="K222" s="206"/>
      <c r="L222" s="75"/>
      <c r="M222" s="75"/>
    </row>
    <row r="223" spans="2:13" s="7" customFormat="1">
      <c r="B223" s="83"/>
      <c r="C223" s="75"/>
      <c r="E223" s="83"/>
      <c r="F223" s="84"/>
      <c r="G223" s="84"/>
      <c r="H223" s="84"/>
      <c r="I223" s="75"/>
      <c r="J223" s="75"/>
      <c r="K223" s="206"/>
      <c r="L223" s="75"/>
      <c r="M223" s="75"/>
    </row>
    <row r="224" spans="2:13" s="7" customFormat="1">
      <c r="B224" s="83"/>
      <c r="C224" s="75"/>
      <c r="E224" s="83"/>
      <c r="F224" s="84"/>
      <c r="G224" s="84"/>
      <c r="H224" s="84"/>
      <c r="I224" s="75"/>
      <c r="J224" s="75"/>
      <c r="K224" s="206"/>
      <c r="L224" s="75"/>
      <c r="M224" s="75"/>
    </row>
    <row r="225" spans="2:13" s="7" customFormat="1">
      <c r="B225" s="83"/>
      <c r="C225" s="75"/>
      <c r="E225" s="83"/>
      <c r="F225" s="84"/>
      <c r="G225" s="84"/>
      <c r="H225" s="84"/>
      <c r="I225" s="75"/>
      <c r="J225" s="75"/>
      <c r="K225" s="206"/>
      <c r="L225" s="75"/>
      <c r="M225" s="75"/>
    </row>
    <row r="226" spans="2:13" s="7" customFormat="1">
      <c r="B226" s="83"/>
      <c r="C226" s="75"/>
      <c r="E226" s="83"/>
      <c r="F226" s="84"/>
      <c r="G226" s="84"/>
      <c r="H226" s="84"/>
      <c r="I226" s="75"/>
      <c r="J226" s="75"/>
      <c r="K226" s="206"/>
      <c r="L226" s="75"/>
      <c r="M226" s="75"/>
    </row>
    <row r="227" spans="2:13" s="7" customFormat="1">
      <c r="B227" s="83"/>
      <c r="C227" s="75"/>
      <c r="E227" s="83"/>
      <c r="F227" s="84"/>
      <c r="G227" s="84"/>
      <c r="H227" s="84"/>
      <c r="I227" s="75"/>
      <c r="J227" s="75"/>
      <c r="K227" s="206"/>
      <c r="L227" s="75"/>
      <c r="M227" s="75"/>
    </row>
    <row r="228" spans="2:13" s="7" customFormat="1">
      <c r="B228" s="83"/>
      <c r="C228" s="75"/>
      <c r="E228" s="83"/>
      <c r="F228" s="84"/>
      <c r="G228" s="84"/>
      <c r="H228" s="84"/>
      <c r="I228" s="75"/>
      <c r="J228" s="75"/>
      <c r="K228" s="206"/>
      <c r="L228" s="75"/>
      <c r="M228" s="75"/>
    </row>
    <row r="229" spans="2:13" s="7" customFormat="1">
      <c r="B229" s="83"/>
      <c r="C229" s="75"/>
      <c r="E229" s="83"/>
      <c r="F229" s="84"/>
      <c r="G229" s="84"/>
      <c r="H229" s="84"/>
      <c r="I229" s="75"/>
      <c r="J229" s="75"/>
      <c r="K229" s="206"/>
      <c r="L229" s="75"/>
      <c r="M229" s="75"/>
    </row>
    <row r="230" spans="2:13" s="7" customFormat="1">
      <c r="B230" s="83"/>
      <c r="C230" s="75"/>
      <c r="E230" s="83"/>
      <c r="F230" s="84"/>
      <c r="G230" s="84"/>
      <c r="H230" s="84"/>
      <c r="I230" s="75"/>
      <c r="J230" s="75"/>
      <c r="K230" s="206"/>
      <c r="L230" s="75"/>
      <c r="M230" s="75"/>
    </row>
    <row r="231" spans="2:13" s="7" customFormat="1">
      <c r="B231" s="83"/>
      <c r="C231" s="75"/>
      <c r="E231" s="83"/>
      <c r="F231" s="84"/>
      <c r="G231" s="84"/>
      <c r="H231" s="84"/>
      <c r="I231" s="75"/>
      <c r="J231" s="75"/>
      <c r="K231" s="206"/>
      <c r="L231" s="75"/>
      <c r="M231" s="75"/>
    </row>
    <row r="232" spans="2:13" s="7" customFormat="1">
      <c r="B232" s="83"/>
      <c r="C232" s="75"/>
      <c r="E232" s="83"/>
      <c r="F232" s="84"/>
      <c r="G232" s="84"/>
      <c r="H232" s="84"/>
      <c r="I232" s="75"/>
      <c r="J232" s="75"/>
      <c r="K232" s="206"/>
      <c r="L232" s="75"/>
      <c r="M232" s="75"/>
    </row>
    <row r="233" spans="2:13" s="7" customFormat="1">
      <c r="B233" s="83"/>
      <c r="C233" s="75"/>
      <c r="E233" s="83"/>
      <c r="F233" s="84"/>
      <c r="G233" s="84"/>
      <c r="H233" s="84"/>
      <c r="I233" s="75"/>
      <c r="J233" s="75"/>
      <c r="K233" s="206"/>
      <c r="L233" s="75"/>
      <c r="M233" s="75"/>
    </row>
    <row r="234" spans="2:13" s="7" customFormat="1">
      <c r="B234" s="83"/>
      <c r="C234" s="75"/>
      <c r="E234" s="83"/>
      <c r="F234" s="84"/>
      <c r="G234" s="84"/>
      <c r="H234" s="84"/>
      <c r="I234" s="75"/>
      <c r="J234" s="75"/>
      <c r="K234" s="206"/>
      <c r="L234" s="75"/>
      <c r="M234" s="75"/>
    </row>
    <row r="235" spans="2:13" s="7" customFormat="1">
      <c r="B235" s="83"/>
      <c r="C235" s="75"/>
      <c r="E235" s="83"/>
      <c r="F235" s="84"/>
      <c r="G235" s="84"/>
      <c r="H235" s="84"/>
      <c r="I235" s="75"/>
      <c r="J235" s="75"/>
      <c r="K235" s="206"/>
      <c r="L235" s="75"/>
      <c r="M235" s="75"/>
    </row>
    <row r="236" spans="2:13" s="7" customFormat="1">
      <c r="B236" s="83"/>
      <c r="C236" s="75"/>
      <c r="E236" s="83"/>
      <c r="F236" s="84"/>
      <c r="G236" s="84"/>
      <c r="H236" s="84"/>
      <c r="I236" s="75"/>
      <c r="J236" s="75"/>
      <c r="K236" s="206"/>
      <c r="L236" s="75"/>
      <c r="M236" s="75"/>
    </row>
    <row r="237" spans="2:13" s="7" customFormat="1">
      <c r="B237" s="83"/>
      <c r="C237" s="75"/>
      <c r="E237" s="83"/>
      <c r="F237" s="84"/>
      <c r="G237" s="84"/>
      <c r="H237" s="84"/>
      <c r="I237" s="75"/>
      <c r="J237" s="75"/>
      <c r="K237" s="206"/>
      <c r="L237" s="75"/>
      <c r="M237" s="75"/>
    </row>
    <row r="238" spans="2:13" s="7" customFormat="1">
      <c r="B238" s="83"/>
      <c r="C238" s="75"/>
      <c r="E238" s="83"/>
      <c r="F238" s="84"/>
      <c r="G238" s="84"/>
      <c r="H238" s="84"/>
      <c r="I238" s="75"/>
      <c r="J238" s="75"/>
      <c r="K238" s="206"/>
      <c r="L238" s="75"/>
      <c r="M238" s="75"/>
    </row>
    <row r="239" spans="2:13" s="7" customFormat="1">
      <c r="B239" s="83"/>
      <c r="C239" s="75"/>
      <c r="E239" s="83"/>
      <c r="F239" s="84"/>
      <c r="G239" s="84"/>
      <c r="H239" s="84"/>
      <c r="I239" s="75"/>
      <c r="J239" s="75"/>
      <c r="K239" s="206"/>
      <c r="L239" s="75"/>
      <c r="M239" s="75"/>
    </row>
    <row r="240" spans="2:13" s="7" customFormat="1">
      <c r="B240" s="83"/>
      <c r="C240" s="75"/>
      <c r="E240" s="83"/>
      <c r="F240" s="84"/>
      <c r="G240" s="84"/>
      <c r="H240" s="84"/>
      <c r="I240" s="75"/>
      <c r="J240" s="75"/>
      <c r="K240" s="206"/>
      <c r="L240" s="75"/>
      <c r="M240" s="75"/>
    </row>
    <row r="241" spans="2:13" s="7" customFormat="1">
      <c r="B241" s="83"/>
      <c r="C241" s="75"/>
      <c r="E241" s="83"/>
      <c r="F241" s="84"/>
      <c r="G241" s="84"/>
      <c r="H241" s="84"/>
      <c r="I241" s="75"/>
      <c r="J241" s="75"/>
      <c r="K241" s="206"/>
      <c r="L241" s="75"/>
      <c r="M241" s="75"/>
    </row>
    <row r="242" spans="2:13" s="7" customFormat="1">
      <c r="B242" s="83"/>
      <c r="C242" s="75"/>
      <c r="E242" s="83"/>
      <c r="F242" s="84"/>
      <c r="G242" s="84"/>
      <c r="H242" s="84"/>
      <c r="I242" s="75"/>
      <c r="J242" s="75"/>
      <c r="K242" s="206"/>
      <c r="L242" s="75"/>
      <c r="M242" s="75"/>
    </row>
    <row r="243" spans="2:13" s="7" customFormat="1">
      <c r="B243" s="83"/>
      <c r="C243" s="75"/>
      <c r="E243" s="83"/>
      <c r="F243" s="84"/>
      <c r="G243" s="84"/>
      <c r="H243" s="84"/>
      <c r="I243" s="75"/>
      <c r="J243" s="75"/>
      <c r="K243" s="206"/>
      <c r="L243" s="75"/>
      <c r="M243" s="75"/>
    </row>
    <row r="244" spans="2:13" s="7" customFormat="1">
      <c r="B244" s="83"/>
      <c r="C244" s="75"/>
      <c r="E244" s="83"/>
      <c r="F244" s="84"/>
      <c r="G244" s="84"/>
      <c r="H244" s="84"/>
      <c r="I244" s="75"/>
      <c r="J244" s="75"/>
      <c r="K244" s="206"/>
      <c r="L244" s="75"/>
      <c r="M244" s="75"/>
    </row>
    <row r="245" spans="2:13" s="7" customFormat="1">
      <c r="B245" s="83"/>
      <c r="C245" s="75"/>
      <c r="E245" s="83"/>
      <c r="F245" s="84"/>
      <c r="G245" s="84"/>
      <c r="H245" s="84"/>
      <c r="I245" s="75"/>
      <c r="J245" s="75"/>
      <c r="K245" s="206"/>
      <c r="L245" s="75"/>
      <c r="M245" s="75"/>
    </row>
    <row r="246" spans="2:13" s="7" customFormat="1">
      <c r="B246" s="83"/>
      <c r="C246" s="75"/>
      <c r="E246" s="83"/>
      <c r="F246" s="84"/>
      <c r="G246" s="84"/>
      <c r="H246" s="84"/>
      <c r="I246" s="75"/>
      <c r="J246" s="75"/>
      <c r="K246" s="206"/>
      <c r="L246" s="75"/>
      <c r="M246" s="75"/>
    </row>
    <row r="247" spans="2:13" s="7" customFormat="1">
      <c r="B247" s="83"/>
      <c r="C247" s="75"/>
      <c r="E247" s="83"/>
      <c r="F247" s="84"/>
      <c r="G247" s="84"/>
      <c r="H247" s="84"/>
      <c r="I247" s="75"/>
      <c r="J247" s="75"/>
      <c r="K247" s="206"/>
      <c r="L247" s="75"/>
      <c r="M247" s="75"/>
    </row>
    <row r="248" spans="2:13" s="7" customFormat="1">
      <c r="B248" s="83"/>
      <c r="C248" s="75"/>
      <c r="E248" s="83"/>
      <c r="F248" s="84"/>
      <c r="G248" s="84"/>
      <c r="H248" s="84"/>
      <c r="I248" s="75"/>
      <c r="J248" s="75"/>
      <c r="K248" s="206"/>
      <c r="L248" s="75"/>
      <c r="M248" s="75"/>
    </row>
    <row r="249" spans="2:13" s="7" customFormat="1">
      <c r="B249" s="83"/>
      <c r="C249" s="75"/>
      <c r="E249" s="83"/>
      <c r="F249" s="84"/>
      <c r="G249" s="84"/>
      <c r="H249" s="84"/>
      <c r="I249" s="75"/>
      <c r="J249" s="75"/>
      <c r="K249" s="206"/>
      <c r="L249" s="75"/>
      <c r="M249" s="75"/>
    </row>
    <row r="250" spans="2:13" s="7" customFormat="1">
      <c r="B250" s="83"/>
      <c r="C250" s="75"/>
      <c r="E250" s="83"/>
      <c r="F250" s="84"/>
      <c r="G250" s="84"/>
      <c r="H250" s="84"/>
      <c r="I250" s="75"/>
      <c r="J250" s="75"/>
      <c r="K250" s="206"/>
      <c r="L250" s="75"/>
      <c r="M250" s="75"/>
    </row>
    <row r="251" spans="2:13" s="7" customFormat="1">
      <c r="B251" s="83"/>
      <c r="C251" s="75"/>
      <c r="E251" s="83"/>
      <c r="F251" s="84"/>
      <c r="G251" s="84"/>
      <c r="H251" s="84"/>
      <c r="I251" s="75"/>
      <c r="J251" s="75"/>
      <c r="K251" s="206"/>
      <c r="L251" s="75"/>
      <c r="M251" s="75"/>
    </row>
    <row r="252" spans="2:13" s="7" customFormat="1">
      <c r="B252" s="83"/>
      <c r="C252" s="75"/>
      <c r="E252" s="83"/>
      <c r="F252" s="84"/>
      <c r="G252" s="84"/>
      <c r="H252" s="84"/>
      <c r="I252" s="75"/>
      <c r="J252" s="75"/>
      <c r="K252" s="206"/>
      <c r="L252" s="75"/>
      <c r="M252" s="75"/>
    </row>
    <row r="253" spans="2:13" s="7" customFormat="1">
      <c r="B253" s="83"/>
      <c r="C253" s="75"/>
      <c r="E253" s="83"/>
      <c r="F253" s="84"/>
      <c r="G253" s="84"/>
      <c r="H253" s="84"/>
      <c r="I253" s="75"/>
      <c r="J253" s="75"/>
      <c r="K253" s="206"/>
      <c r="L253" s="75"/>
      <c r="M253" s="75"/>
    </row>
    <row r="254" spans="2:13" s="7" customFormat="1">
      <c r="B254" s="83"/>
      <c r="C254" s="75"/>
      <c r="E254" s="83"/>
      <c r="F254" s="84"/>
      <c r="G254" s="84"/>
      <c r="H254" s="84"/>
      <c r="I254" s="75"/>
      <c r="J254" s="75"/>
      <c r="K254" s="206"/>
      <c r="L254" s="75"/>
      <c r="M254" s="75"/>
    </row>
    <row r="255" spans="2:13" s="7" customFormat="1">
      <c r="B255" s="83"/>
      <c r="C255" s="75"/>
      <c r="E255" s="83"/>
      <c r="F255" s="84"/>
      <c r="G255" s="84"/>
      <c r="H255" s="84"/>
      <c r="I255" s="75"/>
      <c r="J255" s="75"/>
      <c r="K255" s="206"/>
      <c r="L255" s="75"/>
      <c r="M255" s="75"/>
    </row>
    <row r="256" spans="2:13" s="7" customFormat="1">
      <c r="B256" s="83"/>
      <c r="C256" s="75"/>
      <c r="E256" s="83"/>
      <c r="F256" s="84"/>
      <c r="G256" s="84"/>
      <c r="H256" s="84"/>
      <c r="I256" s="75"/>
      <c r="J256" s="75"/>
      <c r="K256" s="206"/>
      <c r="L256" s="75"/>
      <c r="M256" s="75"/>
    </row>
    <row r="257" spans="2:13" s="7" customFormat="1">
      <c r="B257" s="83"/>
      <c r="C257" s="75"/>
      <c r="E257" s="83"/>
      <c r="F257" s="84"/>
      <c r="G257" s="84"/>
      <c r="H257" s="84"/>
      <c r="I257" s="75"/>
      <c r="J257" s="75"/>
      <c r="K257" s="206"/>
      <c r="L257" s="75"/>
      <c r="M257" s="75"/>
    </row>
    <row r="258" spans="2:13" s="7" customFormat="1">
      <c r="B258" s="83"/>
      <c r="C258" s="75"/>
      <c r="E258" s="83"/>
      <c r="F258" s="84"/>
      <c r="G258" s="84"/>
      <c r="H258" s="84"/>
      <c r="I258" s="75"/>
      <c r="J258" s="75"/>
      <c r="K258" s="206"/>
      <c r="L258" s="75"/>
      <c r="M258" s="75"/>
    </row>
    <row r="259" spans="2:13" s="7" customFormat="1">
      <c r="B259" s="83"/>
      <c r="C259" s="75"/>
      <c r="E259" s="83"/>
      <c r="F259" s="84"/>
      <c r="G259" s="84"/>
      <c r="H259" s="84"/>
      <c r="I259" s="75"/>
      <c r="J259" s="75"/>
      <c r="K259" s="206"/>
      <c r="L259" s="75"/>
      <c r="M259" s="75"/>
    </row>
    <row r="260" spans="2:13" s="7" customFormat="1">
      <c r="B260" s="83"/>
      <c r="C260" s="75"/>
      <c r="E260" s="83"/>
      <c r="F260" s="84"/>
      <c r="G260" s="84"/>
      <c r="H260" s="84"/>
      <c r="I260" s="75"/>
      <c r="J260" s="75"/>
      <c r="K260" s="206"/>
      <c r="L260" s="75"/>
      <c r="M260" s="75"/>
    </row>
    <row r="261" spans="2:13" s="7" customFormat="1">
      <c r="B261" s="83"/>
      <c r="C261" s="75"/>
      <c r="E261" s="83"/>
      <c r="F261" s="84"/>
      <c r="G261" s="84"/>
      <c r="H261" s="84"/>
      <c r="I261" s="75"/>
      <c r="J261" s="75"/>
      <c r="K261" s="206"/>
      <c r="L261" s="75"/>
      <c r="M261" s="75"/>
    </row>
    <row r="262" spans="2:13" s="7" customFormat="1">
      <c r="B262" s="83"/>
      <c r="C262" s="75"/>
      <c r="E262" s="83"/>
      <c r="F262" s="84"/>
      <c r="G262" s="84"/>
      <c r="H262" s="84"/>
      <c r="I262" s="75"/>
      <c r="J262" s="75"/>
      <c r="K262" s="206"/>
      <c r="L262" s="75"/>
      <c r="M262" s="75"/>
    </row>
    <row r="263" spans="2:13" s="7" customFormat="1">
      <c r="B263" s="83"/>
      <c r="C263" s="75"/>
      <c r="E263" s="83"/>
      <c r="F263" s="84"/>
      <c r="G263" s="84"/>
      <c r="H263" s="84"/>
      <c r="I263" s="75"/>
      <c r="J263" s="75"/>
      <c r="K263" s="206"/>
      <c r="L263" s="75"/>
      <c r="M263" s="75"/>
    </row>
    <row r="264" spans="2:13" s="7" customFormat="1">
      <c r="B264" s="83"/>
      <c r="C264" s="75"/>
      <c r="E264" s="83"/>
      <c r="F264" s="84"/>
      <c r="G264" s="84"/>
      <c r="H264" s="84"/>
      <c r="I264" s="75"/>
      <c r="J264" s="75"/>
      <c r="K264" s="206"/>
      <c r="L264" s="75"/>
      <c r="M264" s="75"/>
    </row>
    <row r="265" spans="2:13" s="7" customFormat="1">
      <c r="B265" s="83"/>
      <c r="C265" s="75"/>
      <c r="E265" s="83"/>
      <c r="F265" s="84"/>
      <c r="G265" s="84"/>
      <c r="H265" s="84"/>
      <c r="I265" s="75"/>
      <c r="J265" s="75"/>
      <c r="K265" s="206"/>
      <c r="L265" s="75"/>
      <c r="M265" s="75"/>
    </row>
    <row r="266" spans="2:13" s="7" customFormat="1">
      <c r="B266" s="83"/>
      <c r="C266" s="75"/>
      <c r="E266" s="83"/>
      <c r="F266" s="84"/>
      <c r="G266" s="84"/>
      <c r="H266" s="84"/>
      <c r="I266" s="75"/>
      <c r="J266" s="75"/>
      <c r="K266" s="206"/>
      <c r="L266" s="75"/>
      <c r="M266" s="75"/>
    </row>
    <row r="267" spans="2:13" s="7" customFormat="1">
      <c r="B267" s="83"/>
      <c r="C267" s="75"/>
      <c r="E267" s="83"/>
      <c r="F267" s="84"/>
      <c r="G267" s="84"/>
      <c r="H267" s="84"/>
      <c r="I267" s="75"/>
      <c r="J267" s="75"/>
      <c r="K267" s="206"/>
      <c r="L267" s="75"/>
      <c r="M267" s="75"/>
    </row>
    <row r="268" spans="2:13" s="7" customFormat="1">
      <c r="B268" s="83"/>
      <c r="C268" s="75"/>
      <c r="E268" s="83"/>
      <c r="F268" s="84"/>
      <c r="G268" s="84"/>
      <c r="H268" s="84"/>
      <c r="I268" s="75"/>
      <c r="J268" s="75"/>
      <c r="K268" s="206"/>
      <c r="L268" s="75"/>
      <c r="M268" s="75"/>
    </row>
    <row r="269" spans="2:13" s="7" customFormat="1">
      <c r="B269" s="83"/>
      <c r="C269" s="75"/>
      <c r="E269" s="83"/>
      <c r="F269" s="84"/>
      <c r="G269" s="84"/>
      <c r="H269" s="84"/>
      <c r="I269" s="75"/>
      <c r="J269" s="75"/>
      <c r="K269" s="206"/>
      <c r="L269" s="75"/>
      <c r="M269" s="75"/>
    </row>
    <row r="270" spans="2:13" s="7" customFormat="1">
      <c r="B270" s="83"/>
      <c r="C270" s="75"/>
      <c r="E270" s="83"/>
      <c r="F270" s="84"/>
      <c r="G270" s="84"/>
      <c r="H270" s="84"/>
      <c r="I270" s="75"/>
      <c r="J270" s="75"/>
      <c r="K270" s="206"/>
      <c r="L270" s="75"/>
      <c r="M270" s="75"/>
    </row>
    <row r="271" spans="2:13" s="7" customFormat="1">
      <c r="B271" s="83"/>
      <c r="C271" s="75"/>
      <c r="E271" s="83"/>
      <c r="F271" s="84"/>
      <c r="G271" s="84"/>
      <c r="H271" s="84"/>
      <c r="I271" s="75"/>
      <c r="J271" s="75"/>
      <c r="K271" s="206"/>
      <c r="L271" s="75"/>
      <c r="M271" s="75"/>
    </row>
    <row r="272" spans="2:13" s="7" customFormat="1">
      <c r="B272" s="83"/>
      <c r="C272" s="75"/>
      <c r="E272" s="83"/>
      <c r="F272" s="84"/>
      <c r="G272" s="84"/>
      <c r="H272" s="84"/>
      <c r="I272" s="75"/>
      <c r="J272" s="75"/>
      <c r="K272" s="206"/>
      <c r="L272" s="75"/>
      <c r="M272" s="75"/>
    </row>
    <row r="273" spans="2:13" s="7" customFormat="1">
      <c r="B273" s="83"/>
      <c r="C273" s="75"/>
      <c r="E273" s="83"/>
      <c r="F273" s="84"/>
      <c r="G273" s="84"/>
      <c r="H273" s="84"/>
      <c r="I273" s="75"/>
      <c r="J273" s="75"/>
      <c r="K273" s="206"/>
      <c r="L273" s="75"/>
      <c r="M273" s="75"/>
    </row>
    <row r="274" spans="2:13" s="7" customFormat="1">
      <c r="B274" s="83"/>
      <c r="C274" s="75"/>
      <c r="E274" s="83"/>
      <c r="F274" s="84"/>
      <c r="G274" s="84"/>
      <c r="H274" s="84"/>
      <c r="I274" s="75"/>
      <c r="J274" s="75"/>
      <c r="K274" s="206"/>
      <c r="L274" s="75"/>
      <c r="M274" s="75"/>
    </row>
    <row r="275" spans="2:13" s="7" customFormat="1">
      <c r="B275" s="83"/>
      <c r="C275" s="75"/>
      <c r="E275" s="83"/>
      <c r="F275" s="84"/>
      <c r="G275" s="84"/>
      <c r="H275" s="84"/>
      <c r="I275" s="75"/>
      <c r="J275" s="75"/>
      <c r="K275" s="206"/>
      <c r="L275" s="75"/>
      <c r="M275" s="75"/>
    </row>
    <row r="276" spans="2:13" s="7" customFormat="1">
      <c r="B276" s="83"/>
      <c r="C276" s="75"/>
      <c r="E276" s="83"/>
      <c r="F276" s="84"/>
      <c r="G276" s="84"/>
      <c r="H276" s="84"/>
      <c r="I276" s="75"/>
      <c r="J276" s="75"/>
      <c r="K276" s="206"/>
      <c r="L276" s="75"/>
      <c r="M276" s="75"/>
    </row>
    <row r="277" spans="2:13" s="7" customFormat="1">
      <c r="B277" s="83"/>
      <c r="C277" s="75"/>
      <c r="E277" s="83"/>
      <c r="F277" s="84"/>
      <c r="G277" s="84"/>
      <c r="H277" s="84"/>
      <c r="I277" s="75"/>
      <c r="J277" s="75"/>
      <c r="K277" s="206"/>
      <c r="L277" s="75"/>
      <c r="M277" s="75"/>
    </row>
    <row r="278" spans="2:13" s="7" customFormat="1">
      <c r="B278" s="83"/>
      <c r="C278" s="75"/>
      <c r="E278" s="83"/>
      <c r="F278" s="84"/>
      <c r="G278" s="84"/>
      <c r="H278" s="84"/>
      <c r="I278" s="75"/>
      <c r="J278" s="75"/>
      <c r="K278" s="206"/>
      <c r="L278" s="75"/>
      <c r="M278" s="75"/>
    </row>
    <row r="279" spans="2:13" s="7" customFormat="1">
      <c r="B279" s="83"/>
      <c r="C279" s="75"/>
      <c r="E279" s="83"/>
      <c r="F279" s="84"/>
      <c r="G279" s="84"/>
      <c r="H279" s="84"/>
      <c r="I279" s="75"/>
      <c r="J279" s="75"/>
      <c r="K279" s="206"/>
      <c r="L279" s="75"/>
      <c r="M279" s="75"/>
    </row>
    <row r="280" spans="2:13" s="7" customFormat="1">
      <c r="B280" s="83"/>
      <c r="C280" s="75"/>
      <c r="E280" s="83"/>
      <c r="F280" s="84"/>
      <c r="G280" s="84"/>
      <c r="H280" s="84"/>
      <c r="I280" s="75"/>
      <c r="J280" s="75"/>
      <c r="K280" s="206"/>
      <c r="L280" s="75"/>
      <c r="M280" s="75"/>
    </row>
    <row r="281" spans="2:13" s="7" customFormat="1">
      <c r="B281" s="83"/>
      <c r="C281" s="75"/>
      <c r="E281" s="83"/>
      <c r="F281" s="84"/>
      <c r="G281" s="84"/>
      <c r="H281" s="84"/>
      <c r="I281" s="75"/>
      <c r="J281" s="75"/>
      <c r="K281" s="206"/>
      <c r="L281" s="75"/>
      <c r="M281" s="75"/>
    </row>
    <row r="282" spans="2:13" s="7" customFormat="1">
      <c r="B282" s="83"/>
      <c r="C282" s="75"/>
      <c r="E282" s="83"/>
      <c r="F282" s="84"/>
      <c r="G282" s="84"/>
      <c r="H282" s="84"/>
      <c r="I282" s="75"/>
      <c r="J282" s="75"/>
      <c r="K282" s="206"/>
      <c r="L282" s="75"/>
      <c r="M282" s="75"/>
    </row>
    <row r="283" spans="2:13" s="7" customFormat="1">
      <c r="B283" s="83"/>
      <c r="C283" s="75"/>
      <c r="E283" s="83"/>
      <c r="F283" s="84"/>
      <c r="G283" s="84"/>
      <c r="H283" s="84"/>
      <c r="I283" s="75"/>
      <c r="J283" s="75"/>
      <c r="K283" s="206"/>
      <c r="L283" s="75"/>
      <c r="M283" s="75"/>
    </row>
    <row r="284" spans="2:13" s="7" customFormat="1">
      <c r="B284" s="83"/>
      <c r="C284" s="75"/>
      <c r="E284" s="83"/>
      <c r="F284" s="84"/>
      <c r="G284" s="84"/>
      <c r="H284" s="84"/>
      <c r="I284" s="75"/>
      <c r="J284" s="75"/>
      <c r="K284" s="206"/>
      <c r="L284" s="75"/>
      <c r="M284" s="75"/>
    </row>
    <row r="285" spans="2:13" s="7" customFormat="1">
      <c r="B285" s="83"/>
      <c r="C285" s="75"/>
      <c r="E285" s="83"/>
      <c r="F285" s="84"/>
      <c r="G285" s="84"/>
      <c r="H285" s="84"/>
      <c r="I285" s="75"/>
      <c r="J285" s="75"/>
      <c r="K285" s="206"/>
      <c r="L285" s="75"/>
      <c r="M285" s="75"/>
    </row>
    <row r="286" spans="2:13" s="7" customFormat="1">
      <c r="B286" s="83"/>
      <c r="C286" s="75"/>
      <c r="E286" s="83"/>
      <c r="F286" s="84"/>
      <c r="G286" s="84"/>
      <c r="H286" s="84"/>
      <c r="I286" s="75"/>
      <c r="J286" s="75"/>
      <c r="K286" s="206"/>
      <c r="L286" s="75"/>
      <c r="M286" s="75"/>
    </row>
    <row r="287" spans="2:13" s="7" customFormat="1">
      <c r="B287" s="83"/>
      <c r="C287" s="75"/>
      <c r="E287" s="83"/>
      <c r="F287" s="84"/>
      <c r="G287" s="84"/>
      <c r="H287" s="84"/>
      <c r="I287" s="75"/>
      <c r="J287" s="75"/>
      <c r="K287" s="206"/>
      <c r="L287" s="75"/>
      <c r="M287" s="75"/>
    </row>
    <row r="288" spans="2:13" s="7" customFormat="1">
      <c r="B288" s="83"/>
      <c r="C288" s="75"/>
      <c r="E288" s="83"/>
      <c r="F288" s="84"/>
      <c r="G288" s="84"/>
      <c r="H288" s="84"/>
      <c r="I288" s="75"/>
      <c r="J288" s="75"/>
      <c r="K288" s="206"/>
      <c r="L288" s="75"/>
      <c r="M288" s="75"/>
    </row>
    <row r="289" spans="2:13" s="7" customFormat="1">
      <c r="B289" s="83"/>
      <c r="C289" s="75"/>
      <c r="E289" s="83"/>
      <c r="F289" s="84"/>
      <c r="G289" s="84"/>
      <c r="H289" s="84"/>
      <c r="I289" s="75"/>
      <c r="J289" s="75"/>
      <c r="K289" s="206"/>
      <c r="L289" s="75"/>
      <c r="M289" s="75"/>
    </row>
    <row r="290" spans="2:13" s="7" customFormat="1">
      <c r="B290" s="83"/>
      <c r="C290" s="75"/>
      <c r="E290" s="83"/>
      <c r="F290" s="84"/>
      <c r="G290" s="84"/>
      <c r="H290" s="84"/>
      <c r="I290" s="75"/>
      <c r="J290" s="75"/>
      <c r="K290" s="206"/>
      <c r="L290" s="75"/>
      <c r="M290" s="75"/>
    </row>
    <row r="291" spans="2:13" s="7" customFormat="1">
      <c r="B291" s="83"/>
      <c r="C291" s="75"/>
      <c r="E291" s="83"/>
      <c r="F291" s="84"/>
      <c r="G291" s="84"/>
      <c r="H291" s="84"/>
      <c r="I291" s="75"/>
      <c r="J291" s="75"/>
      <c r="K291" s="206"/>
      <c r="L291" s="75"/>
      <c r="M291" s="75"/>
    </row>
    <row r="292" spans="2:13" s="7" customFormat="1">
      <c r="B292" s="83"/>
      <c r="C292" s="75"/>
      <c r="E292" s="83"/>
      <c r="F292" s="84"/>
      <c r="G292" s="84"/>
      <c r="H292" s="84"/>
      <c r="I292" s="75"/>
      <c r="J292" s="75"/>
      <c r="K292" s="206"/>
      <c r="L292" s="75"/>
      <c r="M292" s="75"/>
    </row>
    <row r="293" spans="2:13" s="7" customFormat="1">
      <c r="B293" s="83"/>
      <c r="C293" s="75"/>
      <c r="E293" s="83"/>
      <c r="F293" s="84"/>
      <c r="G293" s="84"/>
      <c r="H293" s="84"/>
      <c r="I293" s="75"/>
      <c r="J293" s="75"/>
      <c r="K293" s="206"/>
      <c r="L293" s="75"/>
      <c r="M293" s="75"/>
    </row>
    <row r="294" spans="2:13" s="7" customFormat="1">
      <c r="B294" s="83"/>
      <c r="C294" s="75"/>
      <c r="E294" s="83"/>
      <c r="F294" s="84"/>
      <c r="G294" s="84"/>
      <c r="H294" s="84"/>
      <c r="I294" s="75"/>
      <c r="J294" s="75"/>
      <c r="K294" s="206"/>
      <c r="L294" s="75"/>
      <c r="M294" s="75"/>
    </row>
    <row r="295" spans="2:13" s="7" customFormat="1">
      <c r="B295" s="83"/>
      <c r="C295" s="75"/>
      <c r="E295" s="83"/>
      <c r="F295" s="84"/>
      <c r="G295" s="84"/>
      <c r="H295" s="84"/>
      <c r="I295" s="75"/>
      <c r="J295" s="75"/>
      <c r="K295" s="206"/>
      <c r="L295" s="75"/>
      <c r="M295" s="75"/>
    </row>
    <row r="296" spans="2:13" s="7" customFormat="1">
      <c r="B296" s="83"/>
      <c r="C296" s="75"/>
      <c r="E296" s="83"/>
      <c r="F296" s="84"/>
      <c r="G296" s="84"/>
      <c r="H296" s="84"/>
      <c r="I296" s="75"/>
      <c r="J296" s="75"/>
      <c r="K296" s="206"/>
      <c r="L296" s="75"/>
      <c r="M296" s="75"/>
    </row>
    <row r="297" spans="2:13" s="7" customFormat="1">
      <c r="B297" s="83"/>
      <c r="C297" s="75"/>
      <c r="E297" s="83"/>
      <c r="F297" s="84"/>
      <c r="G297" s="84"/>
      <c r="H297" s="84"/>
      <c r="I297" s="75"/>
      <c r="J297" s="75"/>
      <c r="K297" s="206"/>
      <c r="L297" s="75"/>
      <c r="M297" s="75"/>
    </row>
    <row r="298" spans="2:13" s="7" customFormat="1">
      <c r="B298" s="83"/>
      <c r="C298" s="75"/>
      <c r="E298" s="83"/>
      <c r="F298" s="84"/>
      <c r="G298" s="84"/>
      <c r="H298" s="84"/>
      <c r="I298" s="75"/>
      <c r="J298" s="75"/>
      <c r="K298" s="206"/>
      <c r="L298" s="75"/>
      <c r="M298" s="75"/>
    </row>
    <row r="299" spans="2:13" s="7" customFormat="1">
      <c r="B299" s="83"/>
      <c r="C299" s="75"/>
      <c r="E299" s="83"/>
      <c r="F299" s="84"/>
      <c r="G299" s="84"/>
      <c r="H299" s="84"/>
      <c r="I299" s="75"/>
      <c r="J299" s="75"/>
      <c r="K299" s="206"/>
      <c r="L299" s="75"/>
      <c r="M299" s="75"/>
    </row>
    <row r="300" spans="2:13" s="7" customFormat="1">
      <c r="B300" s="83"/>
      <c r="C300" s="75"/>
      <c r="E300" s="83"/>
      <c r="F300" s="84"/>
      <c r="G300" s="84"/>
      <c r="H300" s="84"/>
      <c r="I300" s="75"/>
      <c r="J300" s="75"/>
      <c r="K300" s="206"/>
      <c r="L300" s="75"/>
      <c r="M300" s="75"/>
    </row>
    <row r="301" spans="2:13" s="7" customFormat="1">
      <c r="B301" s="83"/>
      <c r="C301" s="75"/>
      <c r="E301" s="83"/>
      <c r="F301" s="84"/>
      <c r="G301" s="84"/>
      <c r="H301" s="84"/>
      <c r="I301" s="75"/>
      <c r="J301" s="75"/>
      <c r="K301" s="206"/>
      <c r="L301" s="75"/>
      <c r="M301" s="75"/>
    </row>
    <row r="302" spans="2:13" s="7" customFormat="1">
      <c r="B302" s="83"/>
      <c r="C302" s="75"/>
      <c r="E302" s="83"/>
      <c r="F302" s="84"/>
      <c r="G302" s="84"/>
      <c r="H302" s="84"/>
      <c r="I302" s="75"/>
      <c r="J302" s="75"/>
      <c r="K302" s="206"/>
      <c r="L302" s="75"/>
      <c r="M302" s="75"/>
    </row>
    <row r="303" spans="2:13" s="7" customFormat="1">
      <c r="B303" s="83"/>
      <c r="C303" s="75"/>
      <c r="E303" s="83"/>
      <c r="F303" s="84"/>
      <c r="G303" s="84"/>
      <c r="H303" s="84"/>
      <c r="I303" s="75"/>
      <c r="J303" s="75"/>
      <c r="K303" s="206"/>
      <c r="L303" s="75"/>
      <c r="M303" s="75"/>
    </row>
    <row r="304" spans="2:13" s="7" customFormat="1">
      <c r="B304" s="83"/>
      <c r="C304" s="75"/>
      <c r="E304" s="83"/>
      <c r="F304" s="84"/>
      <c r="G304" s="84"/>
      <c r="H304" s="84"/>
      <c r="I304" s="75"/>
      <c r="J304" s="75"/>
      <c r="K304" s="206"/>
      <c r="L304" s="75"/>
      <c r="M304" s="75"/>
    </row>
    <row r="305" spans="2:13" s="7" customFormat="1">
      <c r="B305" s="83"/>
      <c r="C305" s="75"/>
      <c r="E305" s="83"/>
      <c r="F305" s="84"/>
      <c r="G305" s="84"/>
      <c r="H305" s="84"/>
      <c r="I305" s="75"/>
      <c r="J305" s="75"/>
      <c r="K305" s="206"/>
      <c r="L305" s="75"/>
      <c r="M305" s="75"/>
    </row>
    <row r="306" spans="2:13" s="7" customFormat="1">
      <c r="B306" s="83"/>
      <c r="C306" s="75"/>
      <c r="E306" s="83"/>
      <c r="F306" s="84"/>
      <c r="G306" s="84"/>
      <c r="H306" s="84"/>
      <c r="I306" s="75"/>
      <c r="J306" s="75"/>
      <c r="K306" s="206"/>
      <c r="L306" s="75"/>
      <c r="M306" s="75"/>
    </row>
    <row r="307" spans="2:13" s="7" customFormat="1">
      <c r="B307" s="83"/>
      <c r="C307" s="75"/>
      <c r="E307" s="83"/>
      <c r="F307" s="84"/>
      <c r="G307" s="84"/>
      <c r="H307" s="84"/>
      <c r="I307" s="75"/>
      <c r="J307" s="75"/>
      <c r="K307" s="206"/>
      <c r="L307" s="75"/>
      <c r="M307" s="75"/>
    </row>
    <row r="308" spans="2:13" s="7" customFormat="1">
      <c r="B308" s="83"/>
      <c r="C308" s="75"/>
      <c r="E308" s="83"/>
      <c r="F308" s="84"/>
      <c r="G308" s="84"/>
      <c r="H308" s="84"/>
      <c r="I308" s="75"/>
      <c r="J308" s="75"/>
      <c r="K308" s="206"/>
      <c r="L308" s="75"/>
      <c r="M308" s="75"/>
    </row>
    <row r="309" spans="2:13" s="7" customFormat="1">
      <c r="B309" s="83"/>
      <c r="C309" s="75"/>
      <c r="E309" s="83"/>
      <c r="F309" s="84"/>
      <c r="G309" s="84"/>
      <c r="H309" s="84"/>
      <c r="I309" s="75"/>
      <c r="J309" s="75"/>
      <c r="K309" s="206"/>
      <c r="L309" s="75"/>
      <c r="M309" s="75"/>
    </row>
    <row r="310" spans="2:13" s="7" customFormat="1">
      <c r="B310" s="83"/>
      <c r="C310" s="75"/>
      <c r="E310" s="83"/>
      <c r="F310" s="84"/>
      <c r="G310" s="84"/>
      <c r="H310" s="84"/>
      <c r="I310" s="75"/>
      <c r="J310" s="75"/>
      <c r="K310" s="206"/>
      <c r="L310" s="75"/>
      <c r="M310" s="75"/>
    </row>
    <row r="311" spans="2:13" s="7" customFormat="1">
      <c r="B311" s="83"/>
      <c r="C311" s="75"/>
      <c r="E311" s="83"/>
      <c r="F311" s="84"/>
      <c r="G311" s="84"/>
      <c r="H311" s="84"/>
      <c r="I311" s="75"/>
      <c r="J311" s="75"/>
      <c r="K311" s="206"/>
      <c r="L311" s="75"/>
      <c r="M311" s="75"/>
    </row>
    <row r="312" spans="2:13" s="7" customFormat="1">
      <c r="B312" s="83"/>
      <c r="C312" s="75"/>
      <c r="E312" s="83"/>
      <c r="F312" s="84"/>
      <c r="G312" s="84"/>
      <c r="H312" s="84"/>
      <c r="I312" s="75"/>
      <c r="J312" s="75"/>
      <c r="K312" s="206"/>
      <c r="L312" s="75"/>
      <c r="M312" s="75"/>
    </row>
    <row r="313" spans="2:13" s="7" customFormat="1">
      <c r="B313" s="83"/>
      <c r="C313" s="75"/>
      <c r="E313" s="83"/>
      <c r="F313" s="84"/>
      <c r="G313" s="84"/>
      <c r="H313" s="84"/>
      <c r="I313" s="75"/>
      <c r="J313" s="75"/>
      <c r="K313" s="206"/>
      <c r="L313" s="75"/>
      <c r="M313" s="75"/>
    </row>
    <row r="314" spans="2:13" s="7" customFormat="1">
      <c r="B314" s="83"/>
      <c r="C314" s="75"/>
      <c r="E314" s="83"/>
      <c r="F314" s="84"/>
      <c r="G314" s="84"/>
      <c r="H314" s="84"/>
      <c r="I314" s="75"/>
      <c r="J314" s="75"/>
      <c r="K314" s="206"/>
      <c r="L314" s="75"/>
      <c r="M314" s="75"/>
    </row>
    <row r="315" spans="2:13" s="7" customFormat="1">
      <c r="B315" s="83"/>
      <c r="C315" s="75"/>
      <c r="E315" s="83"/>
      <c r="F315" s="84"/>
      <c r="G315" s="84"/>
      <c r="H315" s="84"/>
      <c r="I315" s="75"/>
      <c r="J315" s="75"/>
      <c r="K315" s="206"/>
      <c r="L315" s="75"/>
      <c r="M315" s="75"/>
    </row>
    <row r="316" spans="2:13" s="7" customFormat="1">
      <c r="B316" s="83"/>
      <c r="C316" s="75"/>
      <c r="E316" s="83"/>
      <c r="F316" s="84"/>
      <c r="G316" s="84"/>
      <c r="H316" s="84"/>
      <c r="I316" s="75"/>
      <c r="J316" s="75"/>
      <c r="K316" s="206"/>
      <c r="L316" s="75"/>
      <c r="M316" s="75"/>
    </row>
    <row r="317" spans="2:13" s="7" customFormat="1">
      <c r="B317" s="83"/>
      <c r="C317" s="75"/>
      <c r="E317" s="83"/>
      <c r="F317" s="84"/>
      <c r="G317" s="84"/>
      <c r="H317" s="84"/>
      <c r="I317" s="75"/>
      <c r="J317" s="75"/>
      <c r="K317" s="206"/>
      <c r="L317" s="75"/>
      <c r="M317" s="75"/>
    </row>
    <row r="318" spans="2:13" s="7" customFormat="1">
      <c r="B318" s="83"/>
      <c r="C318" s="75"/>
      <c r="E318" s="83"/>
      <c r="F318" s="84"/>
      <c r="G318" s="84"/>
      <c r="H318" s="84"/>
      <c r="I318" s="75"/>
      <c r="J318" s="75"/>
      <c r="K318" s="206"/>
      <c r="L318" s="75"/>
      <c r="M318" s="75"/>
    </row>
    <row r="319" spans="2:13" s="7" customFormat="1">
      <c r="B319" s="83"/>
      <c r="C319" s="75"/>
      <c r="E319" s="83"/>
      <c r="F319" s="84"/>
      <c r="G319" s="84"/>
      <c r="H319" s="84"/>
      <c r="I319" s="75"/>
      <c r="J319" s="75"/>
      <c r="K319" s="206"/>
      <c r="L319" s="75"/>
      <c r="M319" s="75"/>
    </row>
    <row r="320" spans="2:13" s="7" customFormat="1">
      <c r="B320" s="83"/>
      <c r="C320" s="75"/>
      <c r="E320" s="83"/>
      <c r="F320" s="84"/>
      <c r="G320" s="84"/>
      <c r="H320" s="84"/>
      <c r="I320" s="75"/>
      <c r="J320" s="75"/>
      <c r="K320" s="206"/>
      <c r="L320" s="75"/>
      <c r="M320" s="75"/>
    </row>
    <row r="321" spans="2:13" s="7" customFormat="1">
      <c r="B321" s="83"/>
      <c r="C321" s="75"/>
      <c r="E321" s="83"/>
      <c r="F321" s="84"/>
      <c r="G321" s="84"/>
      <c r="H321" s="84"/>
      <c r="I321" s="75"/>
      <c r="J321" s="75"/>
      <c r="K321" s="206"/>
      <c r="L321" s="75"/>
      <c r="M321" s="75"/>
    </row>
    <row r="322" spans="2:13" s="7" customFormat="1">
      <c r="B322" s="83"/>
      <c r="C322" s="75"/>
      <c r="E322" s="83"/>
      <c r="F322" s="84"/>
      <c r="G322" s="84"/>
      <c r="H322" s="84"/>
      <c r="I322" s="75"/>
      <c r="J322" s="75"/>
      <c r="K322" s="206"/>
      <c r="L322" s="75"/>
      <c r="M322" s="75"/>
    </row>
    <row r="323" spans="2:13" s="7" customFormat="1">
      <c r="B323" s="83"/>
      <c r="C323" s="75"/>
      <c r="E323" s="83"/>
      <c r="F323" s="84"/>
      <c r="G323" s="84"/>
      <c r="H323" s="84"/>
      <c r="I323" s="75"/>
      <c r="J323" s="75"/>
      <c r="K323" s="206"/>
      <c r="L323" s="75"/>
      <c r="M323" s="75"/>
    </row>
    <row r="324" spans="2:13" s="7" customFormat="1">
      <c r="B324" s="83"/>
      <c r="C324" s="75"/>
      <c r="E324" s="83"/>
      <c r="F324" s="84"/>
      <c r="G324" s="84"/>
      <c r="H324" s="84"/>
      <c r="I324" s="75"/>
      <c r="J324" s="75"/>
      <c r="K324" s="206"/>
      <c r="L324" s="75"/>
      <c r="M324" s="75"/>
    </row>
    <row r="325" spans="2:13" s="7" customFormat="1">
      <c r="B325" s="83"/>
      <c r="C325" s="75"/>
      <c r="E325" s="83"/>
      <c r="F325" s="84"/>
      <c r="G325" s="84"/>
      <c r="H325" s="84"/>
      <c r="I325" s="75"/>
      <c r="J325" s="75"/>
      <c r="K325" s="206"/>
      <c r="L325" s="75"/>
      <c r="M325" s="75"/>
    </row>
    <row r="326" spans="2:13" s="7" customFormat="1">
      <c r="B326" s="83"/>
      <c r="C326" s="75"/>
      <c r="E326" s="83"/>
      <c r="F326" s="84"/>
      <c r="G326" s="84"/>
      <c r="H326" s="84"/>
      <c r="I326" s="75"/>
      <c r="J326" s="75"/>
      <c r="K326" s="206"/>
      <c r="L326" s="75"/>
      <c r="M326" s="75"/>
    </row>
    <row r="327" spans="2:13" s="7" customFormat="1">
      <c r="B327" s="83"/>
      <c r="C327" s="75"/>
      <c r="E327" s="83"/>
      <c r="F327" s="84"/>
      <c r="G327" s="84"/>
      <c r="H327" s="84"/>
      <c r="I327" s="75"/>
      <c r="J327" s="75"/>
      <c r="K327" s="206"/>
      <c r="L327" s="75"/>
      <c r="M327" s="75"/>
    </row>
    <row r="328" spans="2:13" s="7" customFormat="1">
      <c r="B328" s="83"/>
      <c r="C328" s="75"/>
      <c r="E328" s="83"/>
      <c r="F328" s="84"/>
      <c r="G328" s="84"/>
      <c r="H328" s="84"/>
      <c r="I328" s="75"/>
      <c r="J328" s="75"/>
      <c r="K328" s="206"/>
      <c r="L328" s="75"/>
      <c r="M328" s="75"/>
    </row>
    <row r="329" spans="2:13" s="7" customFormat="1">
      <c r="B329" s="83"/>
      <c r="C329" s="75"/>
      <c r="E329" s="83"/>
      <c r="F329" s="84"/>
      <c r="G329" s="84"/>
      <c r="H329" s="84"/>
      <c r="I329" s="75"/>
      <c r="J329" s="75"/>
      <c r="K329" s="206"/>
      <c r="L329" s="75"/>
      <c r="M329" s="75"/>
    </row>
    <row r="330" spans="2:13" s="7" customFormat="1">
      <c r="B330" s="83"/>
      <c r="C330" s="75"/>
      <c r="E330" s="83"/>
      <c r="F330" s="84"/>
      <c r="G330" s="84"/>
      <c r="H330" s="84"/>
      <c r="I330" s="75"/>
      <c r="J330" s="75"/>
      <c r="K330" s="206"/>
      <c r="L330" s="75"/>
      <c r="M330" s="75"/>
    </row>
    <row r="331" spans="2:13" s="7" customFormat="1">
      <c r="B331" s="83"/>
      <c r="C331" s="75"/>
      <c r="E331" s="83"/>
      <c r="F331" s="84"/>
      <c r="G331" s="84"/>
      <c r="H331" s="84"/>
      <c r="I331" s="75"/>
      <c r="J331" s="75"/>
      <c r="K331" s="206"/>
      <c r="L331" s="75"/>
      <c r="M331" s="75"/>
    </row>
    <row r="332" spans="2:13" s="7" customFormat="1">
      <c r="B332" s="83"/>
      <c r="C332" s="75"/>
      <c r="E332" s="83"/>
      <c r="F332" s="84"/>
      <c r="G332" s="84"/>
      <c r="H332" s="84"/>
      <c r="I332" s="75"/>
      <c r="J332" s="75"/>
      <c r="K332" s="206"/>
      <c r="L332" s="75"/>
      <c r="M332" s="75"/>
    </row>
    <row r="333" spans="2:13" s="7" customFormat="1">
      <c r="B333" s="83"/>
      <c r="C333" s="75"/>
      <c r="E333" s="83"/>
      <c r="F333" s="84"/>
      <c r="G333" s="84"/>
      <c r="H333" s="84"/>
      <c r="I333" s="75"/>
      <c r="J333" s="75"/>
      <c r="K333" s="206"/>
      <c r="L333" s="75"/>
      <c r="M333" s="75"/>
    </row>
    <row r="334" spans="2:13" s="7" customFormat="1">
      <c r="B334" s="83"/>
      <c r="C334" s="75"/>
      <c r="E334" s="83"/>
      <c r="F334" s="84"/>
      <c r="G334" s="84"/>
      <c r="H334" s="84"/>
      <c r="I334" s="75"/>
      <c r="J334" s="75"/>
      <c r="K334" s="206"/>
      <c r="L334" s="75"/>
      <c r="M334" s="75"/>
    </row>
    <row r="335" spans="2:13" s="7" customFormat="1">
      <c r="B335" s="83"/>
      <c r="C335" s="75"/>
      <c r="E335" s="83"/>
      <c r="F335" s="84"/>
      <c r="G335" s="84"/>
      <c r="H335" s="84"/>
      <c r="I335" s="75"/>
      <c r="J335" s="75"/>
      <c r="K335" s="206"/>
      <c r="L335" s="75"/>
      <c r="M335" s="75"/>
    </row>
    <row r="336" spans="2:13" s="7" customFormat="1">
      <c r="B336" s="83"/>
      <c r="C336" s="75"/>
      <c r="E336" s="83"/>
      <c r="F336" s="84"/>
      <c r="G336" s="84"/>
      <c r="H336" s="84"/>
      <c r="I336" s="75"/>
      <c r="J336" s="75"/>
      <c r="K336" s="206"/>
      <c r="L336" s="75"/>
      <c r="M336" s="75"/>
    </row>
    <row r="337" spans="2:13" s="7" customFormat="1">
      <c r="B337" s="83"/>
      <c r="C337" s="75"/>
      <c r="E337" s="83"/>
      <c r="F337" s="84"/>
      <c r="G337" s="84"/>
      <c r="H337" s="84"/>
      <c r="I337" s="75"/>
      <c r="J337" s="75"/>
      <c r="K337" s="206"/>
      <c r="L337" s="75"/>
      <c r="M337" s="75"/>
    </row>
    <row r="338" spans="2:13" s="7" customFormat="1">
      <c r="B338" s="83"/>
      <c r="C338" s="75"/>
      <c r="E338" s="83"/>
      <c r="F338" s="84"/>
      <c r="G338" s="84"/>
      <c r="H338" s="84"/>
      <c r="I338" s="75"/>
      <c r="J338" s="75"/>
      <c r="K338" s="206"/>
      <c r="L338" s="75"/>
      <c r="M338" s="75"/>
    </row>
    <row r="339" spans="2:13" s="7" customFormat="1">
      <c r="B339" s="83"/>
      <c r="C339" s="75"/>
      <c r="E339" s="83"/>
      <c r="F339" s="84"/>
      <c r="G339" s="84"/>
      <c r="H339" s="84"/>
      <c r="I339" s="75"/>
      <c r="J339" s="75"/>
      <c r="K339" s="206"/>
      <c r="L339" s="75"/>
      <c r="M339" s="75"/>
    </row>
    <row r="340" spans="2:13" s="7" customFormat="1">
      <c r="B340" s="83"/>
      <c r="C340" s="75"/>
      <c r="E340" s="83"/>
      <c r="F340" s="84"/>
      <c r="G340" s="84"/>
      <c r="H340" s="84"/>
      <c r="I340" s="75"/>
      <c r="J340" s="75"/>
      <c r="K340" s="206"/>
      <c r="L340" s="75"/>
      <c r="M340" s="75"/>
    </row>
    <row r="341" spans="2:13" s="7" customFormat="1">
      <c r="B341" s="83"/>
      <c r="C341" s="75"/>
      <c r="E341" s="83"/>
      <c r="F341" s="84"/>
      <c r="G341" s="84"/>
      <c r="H341" s="84"/>
      <c r="I341" s="75"/>
      <c r="J341" s="75"/>
      <c r="K341" s="206"/>
      <c r="L341" s="75"/>
      <c r="M341" s="75"/>
    </row>
    <row r="342" spans="2:13" s="7" customFormat="1">
      <c r="B342" s="83"/>
      <c r="C342" s="75"/>
      <c r="E342" s="83"/>
      <c r="F342" s="84"/>
      <c r="G342" s="84"/>
      <c r="H342" s="84"/>
      <c r="I342" s="75"/>
      <c r="J342" s="75"/>
      <c r="K342" s="206"/>
      <c r="L342" s="75"/>
      <c r="M342" s="75"/>
    </row>
    <row r="343" spans="2:13" s="7" customFormat="1">
      <c r="B343" s="83"/>
      <c r="C343" s="75"/>
      <c r="E343" s="83"/>
      <c r="F343" s="84"/>
      <c r="G343" s="84"/>
      <c r="H343" s="84"/>
      <c r="I343" s="75"/>
      <c r="J343" s="75"/>
      <c r="K343" s="206"/>
      <c r="L343" s="75"/>
      <c r="M343" s="75"/>
    </row>
    <row r="344" spans="2:13" s="7" customFormat="1">
      <c r="B344" s="83"/>
      <c r="C344" s="75"/>
      <c r="E344" s="83"/>
      <c r="F344" s="84"/>
      <c r="G344" s="84"/>
      <c r="H344" s="84"/>
      <c r="I344" s="75"/>
      <c r="J344" s="75"/>
      <c r="K344" s="206"/>
      <c r="L344" s="75"/>
      <c r="M344" s="75"/>
    </row>
    <row r="345" spans="2:13" s="7" customFormat="1">
      <c r="B345" s="83"/>
      <c r="C345" s="75"/>
      <c r="E345" s="83"/>
      <c r="F345" s="84"/>
      <c r="G345" s="84"/>
      <c r="H345" s="84"/>
      <c r="I345" s="75"/>
      <c r="J345" s="75"/>
      <c r="K345" s="206"/>
      <c r="L345" s="75"/>
      <c r="M345" s="75"/>
    </row>
    <row r="346" spans="2:13" s="7" customFormat="1">
      <c r="B346" s="83"/>
      <c r="C346" s="75"/>
      <c r="E346" s="83"/>
      <c r="F346" s="84"/>
      <c r="G346" s="84"/>
      <c r="H346" s="84"/>
      <c r="I346" s="75"/>
      <c r="J346" s="75"/>
      <c r="K346" s="206"/>
      <c r="L346" s="75"/>
      <c r="M346" s="75"/>
    </row>
    <row r="347" spans="2:13" s="7" customFormat="1">
      <c r="B347" s="83"/>
      <c r="C347" s="75"/>
      <c r="E347" s="83"/>
      <c r="F347" s="84"/>
      <c r="G347" s="84"/>
      <c r="H347" s="84"/>
      <c r="I347" s="75"/>
      <c r="J347" s="75"/>
      <c r="K347" s="206"/>
      <c r="L347" s="75"/>
      <c r="M347" s="75"/>
    </row>
    <row r="348" spans="2:13" s="7" customFormat="1">
      <c r="B348" s="83"/>
      <c r="C348" s="75"/>
      <c r="E348" s="83"/>
      <c r="F348" s="84"/>
      <c r="G348" s="84"/>
      <c r="H348" s="84"/>
      <c r="I348" s="75"/>
      <c r="J348" s="75"/>
      <c r="K348" s="206"/>
      <c r="L348" s="75"/>
      <c r="M348" s="75"/>
    </row>
    <row r="349" spans="2:13" s="7" customFormat="1">
      <c r="B349" s="83"/>
      <c r="C349" s="75"/>
      <c r="E349" s="83"/>
      <c r="F349" s="84"/>
      <c r="G349" s="84"/>
      <c r="H349" s="84"/>
      <c r="I349" s="75"/>
      <c r="J349" s="75"/>
      <c r="K349" s="206"/>
      <c r="L349" s="75"/>
      <c r="M349" s="75"/>
    </row>
    <row r="350" spans="2:13" s="7" customFormat="1">
      <c r="B350" s="83"/>
      <c r="C350" s="75"/>
      <c r="E350" s="83"/>
      <c r="F350" s="84"/>
      <c r="G350" s="84"/>
      <c r="H350" s="84"/>
      <c r="I350" s="75"/>
      <c r="J350" s="75"/>
      <c r="K350" s="206"/>
      <c r="L350" s="75"/>
      <c r="M350" s="75"/>
    </row>
    <row r="351" spans="2:13" s="7" customFormat="1">
      <c r="B351" s="83"/>
      <c r="C351" s="75"/>
      <c r="E351" s="83"/>
      <c r="F351" s="84"/>
      <c r="G351" s="84"/>
      <c r="H351" s="84"/>
      <c r="I351" s="75"/>
      <c r="J351" s="75"/>
      <c r="K351" s="206"/>
      <c r="L351" s="75"/>
      <c r="M351" s="75"/>
    </row>
    <row r="352" spans="2:13" s="7" customFormat="1">
      <c r="B352" s="83"/>
      <c r="C352" s="75"/>
      <c r="E352" s="83"/>
      <c r="F352" s="84"/>
      <c r="G352" s="84"/>
      <c r="H352" s="84"/>
      <c r="I352" s="75"/>
      <c r="J352" s="75"/>
      <c r="K352" s="206"/>
      <c r="L352" s="75"/>
      <c r="M352" s="75"/>
    </row>
    <row r="353" spans="2:13" s="7" customFormat="1">
      <c r="B353" s="83"/>
      <c r="C353" s="75"/>
      <c r="E353" s="83"/>
      <c r="F353" s="84"/>
      <c r="G353" s="84"/>
      <c r="H353" s="84"/>
      <c r="I353" s="75"/>
      <c r="J353" s="75"/>
      <c r="K353" s="206"/>
      <c r="L353" s="75"/>
      <c r="M353" s="75"/>
    </row>
    <row r="354" spans="2:13" s="7" customFormat="1">
      <c r="B354" s="83"/>
      <c r="C354" s="75"/>
      <c r="E354" s="83"/>
      <c r="F354" s="84"/>
      <c r="G354" s="84"/>
      <c r="H354" s="84"/>
      <c r="I354" s="75"/>
      <c r="J354" s="75"/>
      <c r="K354" s="206"/>
      <c r="L354" s="75"/>
      <c r="M354" s="75"/>
    </row>
    <row r="355" spans="2:13" s="7" customFormat="1">
      <c r="B355" s="83"/>
      <c r="C355" s="75"/>
      <c r="E355" s="83"/>
      <c r="F355" s="84"/>
      <c r="G355" s="84"/>
      <c r="H355" s="84"/>
      <c r="I355" s="75"/>
      <c r="J355" s="75"/>
      <c r="K355" s="206"/>
      <c r="L355" s="75"/>
      <c r="M355" s="75"/>
    </row>
    <row r="356" spans="2:13" s="7" customFormat="1">
      <c r="B356" s="83"/>
      <c r="C356" s="75"/>
      <c r="E356" s="83"/>
      <c r="F356" s="84"/>
      <c r="G356" s="84"/>
      <c r="H356" s="84"/>
      <c r="I356" s="75"/>
      <c r="J356" s="75"/>
      <c r="K356" s="206"/>
      <c r="L356" s="75"/>
      <c r="M356" s="75"/>
    </row>
    <row r="357" spans="2:13" s="7" customFormat="1">
      <c r="B357" s="83"/>
      <c r="C357" s="75"/>
      <c r="E357" s="83"/>
      <c r="F357" s="84"/>
      <c r="G357" s="84"/>
      <c r="H357" s="84"/>
      <c r="I357" s="75"/>
      <c r="J357" s="75"/>
      <c r="K357" s="206"/>
      <c r="L357" s="75"/>
      <c r="M357" s="75"/>
    </row>
    <row r="358" spans="2:13" s="7" customFormat="1">
      <c r="B358" s="83"/>
      <c r="C358" s="75"/>
      <c r="E358" s="83"/>
      <c r="F358" s="84"/>
      <c r="G358" s="84"/>
      <c r="H358" s="84"/>
      <c r="I358" s="75"/>
      <c r="J358" s="75"/>
      <c r="K358" s="206"/>
      <c r="L358" s="75"/>
      <c r="M358" s="75"/>
    </row>
    <row r="359" spans="2:13" s="7" customFormat="1">
      <c r="B359" s="83"/>
      <c r="C359" s="75"/>
      <c r="E359" s="83"/>
      <c r="F359" s="84"/>
      <c r="G359" s="84"/>
      <c r="H359" s="84"/>
      <c r="I359" s="75"/>
      <c r="J359" s="75"/>
      <c r="K359" s="206"/>
      <c r="L359" s="75"/>
      <c r="M359" s="75"/>
    </row>
    <row r="360" spans="2:13" s="7" customFormat="1">
      <c r="B360" s="83"/>
      <c r="C360" s="75"/>
      <c r="E360" s="83"/>
      <c r="F360" s="84"/>
      <c r="G360" s="84"/>
      <c r="H360" s="84"/>
      <c r="I360" s="75"/>
      <c r="J360" s="75"/>
      <c r="K360" s="206"/>
      <c r="L360" s="75"/>
      <c r="M360" s="75"/>
    </row>
    <row r="361" spans="2:13" s="7" customFormat="1">
      <c r="B361" s="83"/>
      <c r="C361" s="75"/>
      <c r="E361" s="83"/>
      <c r="F361" s="84"/>
      <c r="G361" s="84"/>
      <c r="H361" s="84"/>
      <c r="I361" s="75"/>
      <c r="J361" s="75"/>
      <c r="K361" s="206"/>
      <c r="L361" s="75"/>
      <c r="M361" s="75"/>
    </row>
    <row r="362" spans="2:13" s="7" customFormat="1">
      <c r="B362" s="83"/>
      <c r="C362" s="75"/>
      <c r="E362" s="83"/>
      <c r="F362" s="84"/>
      <c r="G362" s="84"/>
      <c r="H362" s="84"/>
      <c r="I362" s="75"/>
      <c r="J362" s="75"/>
      <c r="K362" s="206"/>
      <c r="L362" s="75"/>
      <c r="M362" s="75"/>
    </row>
    <row r="363" spans="2:13" s="7" customFormat="1">
      <c r="B363" s="83"/>
      <c r="C363" s="75"/>
      <c r="E363" s="83"/>
      <c r="F363" s="84"/>
      <c r="G363" s="84"/>
      <c r="H363" s="84"/>
      <c r="I363" s="75"/>
      <c r="J363" s="75"/>
      <c r="K363" s="206"/>
      <c r="L363" s="75"/>
      <c r="M363" s="75"/>
    </row>
    <row r="364" spans="2:13" s="7" customFormat="1">
      <c r="B364" s="83"/>
      <c r="C364" s="75"/>
      <c r="E364" s="83"/>
      <c r="F364" s="84"/>
      <c r="G364" s="84"/>
      <c r="H364" s="84"/>
      <c r="I364" s="75"/>
      <c r="J364" s="75"/>
      <c r="K364" s="206"/>
      <c r="L364" s="75"/>
      <c r="M364" s="75"/>
    </row>
    <row r="365" spans="2:13" s="7" customFormat="1">
      <c r="B365" s="83"/>
      <c r="C365" s="75"/>
      <c r="E365" s="83"/>
      <c r="F365" s="84"/>
      <c r="G365" s="84"/>
      <c r="H365" s="84"/>
      <c r="I365" s="75"/>
      <c r="J365" s="75"/>
      <c r="K365" s="206"/>
      <c r="L365" s="75"/>
      <c r="M365" s="75"/>
    </row>
    <row r="366" spans="2:13" s="7" customFormat="1">
      <c r="B366" s="83"/>
      <c r="C366" s="75"/>
      <c r="E366" s="83"/>
      <c r="F366" s="84"/>
      <c r="G366" s="84"/>
      <c r="H366" s="84"/>
      <c r="I366" s="75"/>
      <c r="J366" s="75"/>
      <c r="K366" s="206"/>
      <c r="L366" s="75"/>
      <c r="M366" s="75"/>
    </row>
    <row r="367" spans="2:13" s="7" customFormat="1">
      <c r="B367" s="83"/>
      <c r="C367" s="75"/>
      <c r="E367" s="83"/>
      <c r="F367" s="84"/>
      <c r="G367" s="84"/>
      <c r="H367" s="84"/>
      <c r="I367" s="75"/>
      <c r="J367" s="75"/>
      <c r="K367" s="206"/>
      <c r="L367" s="75"/>
      <c r="M367" s="75"/>
    </row>
    <row r="368" spans="2:13" s="7" customFormat="1">
      <c r="B368" s="83"/>
      <c r="C368" s="75"/>
      <c r="E368" s="83"/>
      <c r="F368" s="84"/>
      <c r="G368" s="84"/>
      <c r="H368" s="84"/>
      <c r="I368" s="75"/>
      <c r="J368" s="75"/>
      <c r="K368" s="206"/>
      <c r="L368" s="75"/>
      <c r="M368" s="75"/>
    </row>
    <row r="369" spans="2:13" s="7" customFormat="1">
      <c r="B369" s="83"/>
      <c r="C369" s="75"/>
      <c r="E369" s="83"/>
      <c r="F369" s="84"/>
      <c r="G369" s="84"/>
      <c r="H369" s="84"/>
      <c r="I369" s="75"/>
      <c r="J369" s="75"/>
      <c r="K369" s="206"/>
      <c r="L369" s="75"/>
      <c r="M369" s="75"/>
    </row>
    <row r="370" spans="2:13" s="7" customFormat="1">
      <c r="B370" s="83"/>
      <c r="C370" s="75"/>
      <c r="E370" s="83"/>
      <c r="F370" s="84"/>
      <c r="G370" s="84"/>
      <c r="H370" s="84"/>
      <c r="I370" s="75"/>
      <c r="J370" s="75"/>
      <c r="K370" s="206"/>
      <c r="L370" s="75"/>
      <c r="M370" s="75"/>
    </row>
    <row r="371" spans="2:13" s="7" customFormat="1">
      <c r="B371" s="83"/>
      <c r="C371" s="75"/>
      <c r="E371" s="83"/>
      <c r="F371" s="84"/>
      <c r="G371" s="84"/>
      <c r="H371" s="84"/>
      <c r="I371" s="75"/>
      <c r="J371" s="75"/>
      <c r="K371" s="206"/>
      <c r="L371" s="75"/>
      <c r="M371" s="75"/>
    </row>
    <row r="372" spans="2:13" s="7" customFormat="1">
      <c r="B372" s="83"/>
      <c r="C372" s="75"/>
      <c r="E372" s="83"/>
      <c r="F372" s="84"/>
      <c r="G372" s="84"/>
      <c r="H372" s="84"/>
      <c r="I372" s="75"/>
      <c r="J372" s="75"/>
      <c r="K372" s="206"/>
      <c r="L372" s="75"/>
      <c r="M372" s="75"/>
    </row>
    <row r="373" spans="2:13" s="7" customFormat="1">
      <c r="B373" s="83"/>
      <c r="C373" s="75"/>
      <c r="E373" s="83"/>
      <c r="F373" s="84"/>
      <c r="G373" s="84"/>
      <c r="H373" s="84"/>
      <c r="I373" s="75"/>
      <c r="J373" s="75"/>
      <c r="K373" s="206"/>
      <c r="L373" s="75"/>
      <c r="M373" s="75"/>
    </row>
    <row r="374" spans="2:13" s="7" customFormat="1">
      <c r="B374" s="83"/>
      <c r="C374" s="75"/>
      <c r="E374" s="83"/>
      <c r="F374" s="84"/>
      <c r="G374" s="84"/>
      <c r="H374" s="84"/>
      <c r="I374" s="75"/>
      <c r="J374" s="75"/>
      <c r="K374" s="206"/>
      <c r="L374" s="75"/>
      <c r="M374" s="75"/>
    </row>
    <row r="375" spans="2:13" s="7" customFormat="1">
      <c r="B375" s="83"/>
      <c r="C375" s="75"/>
      <c r="E375" s="83"/>
      <c r="F375" s="84"/>
      <c r="G375" s="84"/>
      <c r="H375" s="84"/>
      <c r="I375" s="75"/>
      <c r="J375" s="75"/>
      <c r="K375" s="206"/>
      <c r="L375" s="75"/>
      <c r="M375" s="75"/>
    </row>
    <row r="376" spans="2:13" s="7" customFormat="1">
      <c r="B376" s="83"/>
      <c r="C376" s="75"/>
      <c r="E376" s="83"/>
      <c r="F376" s="84"/>
      <c r="G376" s="84"/>
      <c r="H376" s="84"/>
      <c r="I376" s="75"/>
      <c r="J376" s="75"/>
      <c r="K376" s="206"/>
      <c r="L376" s="75"/>
      <c r="M376" s="75"/>
    </row>
    <row r="377" spans="2:13" s="7" customFormat="1">
      <c r="B377" s="83"/>
      <c r="C377" s="75"/>
      <c r="E377" s="83"/>
      <c r="F377" s="84"/>
      <c r="G377" s="84"/>
      <c r="H377" s="84"/>
      <c r="I377" s="75"/>
      <c r="J377" s="75"/>
      <c r="K377" s="206"/>
      <c r="L377" s="75"/>
      <c r="M377" s="75"/>
    </row>
    <row r="378" spans="2:13" s="7" customFormat="1">
      <c r="B378" s="83"/>
      <c r="C378" s="75"/>
      <c r="E378" s="83"/>
      <c r="F378" s="84"/>
      <c r="G378" s="84"/>
      <c r="H378" s="84"/>
      <c r="I378" s="75"/>
      <c r="J378" s="75"/>
      <c r="K378" s="206"/>
      <c r="L378" s="75"/>
      <c r="M378" s="75"/>
    </row>
  </sheetData>
  <mergeCells count="8">
    <mergeCell ref="A15:J15"/>
    <mergeCell ref="A1:F1"/>
    <mergeCell ref="A2:J2"/>
    <mergeCell ref="A37:J37"/>
    <mergeCell ref="A38:J38"/>
    <mergeCell ref="A20:J20"/>
    <mergeCell ref="A29:J29"/>
    <mergeCell ref="A30:J30"/>
  </mergeCells>
  <hyperlinks>
    <hyperlink ref="H8" r:id="rId1" xr:uid="{00000000-0004-0000-0700-000000000000}"/>
    <hyperlink ref="H22" r:id="rId2" xr:uid="{00000000-0004-0000-0700-000001000000}"/>
    <hyperlink ref="H42" r:id="rId3" xr:uid="{00000000-0004-0000-0700-000002000000}"/>
    <hyperlink ref="H32" r:id="rId4" xr:uid="{00000000-0004-0000-0700-000003000000}"/>
    <hyperlink ref="H33" r:id="rId5" xr:uid="{00000000-0004-0000-0700-000004000000}"/>
    <hyperlink ref="H43" r:id="rId6" xr:uid="{00000000-0004-0000-0700-000005000000}"/>
    <hyperlink ref="H50" r:id="rId7" xr:uid="{00000000-0004-0000-0700-000006000000}"/>
    <hyperlink ref="H6" r:id="rId8" xr:uid="{00000000-0004-0000-0700-000007000000}"/>
    <hyperlink ref="H45" r:id="rId9" xr:uid="{00000000-0004-0000-0700-000008000000}"/>
    <hyperlink ref="H54" r:id="rId10" xr:uid="{00000000-0004-0000-0700-000009000000}"/>
    <hyperlink ref="H56" r:id="rId11" xr:uid="{00000000-0004-0000-0700-00000A000000}"/>
    <hyperlink ref="H48" r:id="rId12" xr:uid="{00000000-0004-0000-0700-00000B000000}"/>
    <hyperlink ref="H59" r:id="rId13" xr:uid="{00000000-0004-0000-0700-00000C000000}"/>
    <hyperlink ref="H61" r:id="rId14" xr:uid="{00000000-0004-0000-0700-00000D000000}"/>
  </hyperlinks>
  <pageMargins left="0.25" right="0.25" top="0.25" bottom="0.2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05"/>
  <sheetViews>
    <sheetView workbookViewId="0">
      <pane ySplit="2" topLeftCell="A3" activePane="bottomLeft" state="frozen"/>
      <selection pane="bottomLeft" activeCell="A6" sqref="A6"/>
    </sheetView>
  </sheetViews>
  <sheetFormatPr defaultColWidth="10" defaultRowHeight="18"/>
  <cols>
    <col min="1" max="1" width="6.28515625" customWidth="1"/>
    <col min="2" max="2" width="24.5703125" customWidth="1"/>
    <col min="3" max="4" width="9.140625" style="391"/>
    <col min="5" max="5" width="30.140625" customWidth="1"/>
    <col min="6" max="6" width="17.42578125" style="391" customWidth="1"/>
    <col min="7" max="7" width="22.85546875" style="391" customWidth="1"/>
    <col min="8" max="8" width="24" style="390" customWidth="1"/>
    <col min="9" max="9" width="24" customWidth="1"/>
    <col min="10" max="10" width="20" style="391" customWidth="1"/>
    <col min="11" max="11" width="13.28515625" style="391" customWidth="1"/>
    <col min="12" max="12" width="14.28515625" style="391" customWidth="1"/>
    <col min="13" max="13" width="16.140625" style="391" customWidth="1"/>
  </cols>
  <sheetData>
    <row r="1" spans="1:17" s="1" customFormat="1" ht="50.25" customHeight="1">
      <c r="A1" s="703" t="s">
        <v>1780</v>
      </c>
      <c r="B1" s="704"/>
      <c r="C1" s="704"/>
      <c r="D1" s="704"/>
      <c r="E1" s="704"/>
      <c r="F1" s="704"/>
      <c r="G1" s="704"/>
      <c r="H1" s="705"/>
      <c r="J1" s="3"/>
      <c r="K1" s="3"/>
      <c r="L1" s="3"/>
      <c r="M1" s="3"/>
    </row>
    <row r="2" spans="1:17" s="1" customFormat="1" ht="39.75" customHeight="1">
      <c r="A2" s="485" t="s">
        <v>152</v>
      </c>
      <c r="B2" s="486" t="s">
        <v>280</v>
      </c>
      <c r="C2" s="485" t="s">
        <v>278</v>
      </c>
      <c r="D2" s="485" t="s">
        <v>279</v>
      </c>
      <c r="E2" s="486" t="s">
        <v>0</v>
      </c>
      <c r="F2" s="487" t="s">
        <v>1</v>
      </c>
      <c r="G2" s="487" t="s">
        <v>1713</v>
      </c>
      <c r="H2" s="555" t="s">
        <v>460</v>
      </c>
      <c r="I2" s="3" t="s">
        <v>467</v>
      </c>
      <c r="J2" s="489" t="s">
        <v>1751</v>
      </c>
      <c r="K2" s="489" t="s">
        <v>398</v>
      </c>
      <c r="L2" s="489" t="s">
        <v>3430</v>
      </c>
      <c r="M2" s="489" t="s">
        <v>3372</v>
      </c>
    </row>
    <row r="3" spans="1:17" s="112" customFormat="1" ht="18.75" customHeight="1">
      <c r="C3" s="113"/>
      <c r="D3" s="113"/>
      <c r="F3" s="113"/>
      <c r="G3" s="113"/>
      <c r="H3" s="297"/>
      <c r="J3" s="113"/>
      <c r="K3" s="556"/>
      <c r="L3" s="556"/>
      <c r="M3" s="556"/>
    </row>
    <row r="4" spans="1:17" s="112" customFormat="1" ht="39.75" customHeight="1">
      <c r="B4" s="557" t="s">
        <v>2900</v>
      </c>
      <c r="C4" s="113"/>
      <c r="D4" s="113"/>
      <c r="F4" s="113"/>
      <c r="G4" s="113"/>
      <c r="H4" s="297"/>
      <c r="J4" s="113"/>
      <c r="K4" s="556"/>
      <c r="L4" s="556"/>
      <c r="M4" s="556"/>
    </row>
    <row r="5" spans="1:17" s="119" customFormat="1" ht="65.25" customHeight="1">
      <c r="B5" s="119" t="s">
        <v>3494</v>
      </c>
      <c r="C5" s="121">
        <v>14</v>
      </c>
      <c r="D5" s="121">
        <v>16</v>
      </c>
      <c r="E5" s="119" t="s">
        <v>3495</v>
      </c>
      <c r="F5" s="558" t="s">
        <v>3496</v>
      </c>
      <c r="G5" s="121" t="s">
        <v>3497</v>
      </c>
      <c r="H5" s="123"/>
      <c r="I5" s="119" t="s">
        <v>3498</v>
      </c>
      <c r="J5" s="558" t="s">
        <v>2279</v>
      </c>
      <c r="K5" s="121" t="s">
        <v>1881</v>
      </c>
      <c r="L5" s="121">
        <v>2</v>
      </c>
      <c r="M5" s="558" t="s">
        <v>3499</v>
      </c>
    </row>
    <row r="6" spans="1:17" s="119" customFormat="1" ht="65.25" customHeight="1">
      <c r="B6" s="119" t="s">
        <v>3529</v>
      </c>
      <c r="C6" s="121">
        <v>18</v>
      </c>
      <c r="D6" s="121">
        <v>21</v>
      </c>
      <c r="E6" s="119" t="s">
        <v>3530</v>
      </c>
      <c r="F6" s="558" t="s">
        <v>3531</v>
      </c>
      <c r="G6" s="121" t="s">
        <v>3532</v>
      </c>
      <c r="H6" s="219" t="s">
        <v>3533</v>
      </c>
      <c r="I6" s="119" t="s">
        <v>3534</v>
      </c>
      <c r="J6" s="558" t="s">
        <v>3535</v>
      </c>
      <c r="K6" s="121" t="s">
        <v>2064</v>
      </c>
      <c r="L6" s="121">
        <v>5</v>
      </c>
      <c r="M6" s="558" t="s">
        <v>3499</v>
      </c>
    </row>
    <row r="7" spans="1:17" s="113" customFormat="1" ht="56.25" customHeight="1">
      <c r="A7" s="113">
        <v>1</v>
      </c>
      <c r="B7" s="112" t="s">
        <v>2680</v>
      </c>
      <c r="C7" s="113">
        <v>21</v>
      </c>
      <c r="D7" s="113">
        <v>28</v>
      </c>
      <c r="E7" s="112" t="s">
        <v>2681</v>
      </c>
      <c r="H7" s="559"/>
      <c r="K7" s="556"/>
      <c r="L7" s="556"/>
      <c r="M7" s="556"/>
    </row>
    <row r="8" spans="1:17" s="112" customFormat="1" ht="43.5" customHeight="1">
      <c r="A8" s="113">
        <v>2</v>
      </c>
      <c r="B8" s="112" t="s">
        <v>2682</v>
      </c>
      <c r="C8" s="113">
        <v>12</v>
      </c>
      <c r="D8" s="113">
        <v>12</v>
      </c>
      <c r="E8" s="112" t="s">
        <v>2683</v>
      </c>
      <c r="F8" s="113"/>
      <c r="G8" s="113"/>
      <c r="H8" s="297"/>
      <c r="J8" s="113"/>
      <c r="K8" s="556"/>
      <c r="L8" s="556"/>
      <c r="M8" s="556"/>
    </row>
    <row r="9" spans="1:17" s="112" customFormat="1" ht="43.5" customHeight="1">
      <c r="A9" s="113">
        <v>3</v>
      </c>
      <c r="B9" s="112" t="s">
        <v>2684</v>
      </c>
      <c r="C9" s="113">
        <v>8</v>
      </c>
      <c r="D9" s="113">
        <v>8</v>
      </c>
      <c r="E9" s="112" t="s">
        <v>2685</v>
      </c>
      <c r="F9" s="560"/>
      <c r="G9" s="113"/>
      <c r="H9" s="297"/>
      <c r="J9" s="113"/>
      <c r="K9" s="556"/>
      <c r="L9" s="556"/>
      <c r="M9" s="556"/>
    </row>
    <row r="10" spans="1:17" s="111" customFormat="1" ht="45.75" customHeight="1">
      <c r="A10" s="28">
        <v>4</v>
      </c>
      <c r="B10" s="112" t="s">
        <v>2686</v>
      </c>
      <c r="C10" s="113">
        <v>14</v>
      </c>
      <c r="D10" s="113">
        <v>15</v>
      </c>
      <c r="E10" s="112" t="s">
        <v>2687</v>
      </c>
      <c r="F10" s="17"/>
      <c r="G10" s="113"/>
      <c r="H10" s="297"/>
      <c r="I10" s="28"/>
      <c r="J10" s="506"/>
      <c r="K10" s="506"/>
      <c r="L10" s="506"/>
      <c r="M10" s="506"/>
    </row>
    <row r="11" spans="1:17" s="1" customFormat="1" ht="45.75" customHeight="1">
      <c r="A11" s="113">
        <v>5</v>
      </c>
      <c r="B11" s="112" t="s">
        <v>2688</v>
      </c>
      <c r="C11" s="113">
        <v>5</v>
      </c>
      <c r="D11" s="113">
        <v>5</v>
      </c>
      <c r="E11" s="112" t="s">
        <v>2689</v>
      </c>
      <c r="F11" s="17"/>
      <c r="G11" s="17"/>
      <c r="H11" s="561"/>
      <c r="I11" s="20"/>
      <c r="J11" s="3"/>
      <c r="K11" s="3"/>
      <c r="L11" s="3"/>
      <c r="M11" s="3"/>
    </row>
    <row r="12" spans="1:17" s="1" customFormat="1" ht="39.950000000000003" customHeight="1">
      <c r="A12" s="113">
        <v>6</v>
      </c>
      <c r="B12" s="112" t="s">
        <v>2690</v>
      </c>
      <c r="C12" s="113">
        <v>20</v>
      </c>
      <c r="D12" s="113">
        <v>20</v>
      </c>
      <c r="E12" s="112" t="s">
        <v>2691</v>
      </c>
      <c r="F12" s="17"/>
      <c r="G12" s="17"/>
      <c r="H12" s="561"/>
      <c r="I12" s="20"/>
      <c r="J12" s="3"/>
      <c r="K12" s="3"/>
      <c r="L12" s="3"/>
      <c r="M12" s="3"/>
    </row>
    <row r="13" spans="1:17" ht="39.950000000000003" customHeight="1">
      <c r="A13" s="113">
        <v>7</v>
      </c>
      <c r="B13" s="112" t="s">
        <v>2692</v>
      </c>
      <c r="C13" s="113">
        <v>7</v>
      </c>
      <c r="D13" s="113">
        <v>7</v>
      </c>
      <c r="E13" s="112" t="s">
        <v>2693</v>
      </c>
      <c r="F13" s="113"/>
      <c r="G13" s="113"/>
      <c r="H13" s="297"/>
      <c r="I13" s="112"/>
      <c r="J13" s="113"/>
      <c r="K13" s="556"/>
      <c r="L13" s="556"/>
      <c r="M13" s="556"/>
      <c r="N13" s="112"/>
      <c r="O13" s="112"/>
      <c r="P13" s="112"/>
      <c r="Q13" s="112"/>
    </row>
    <row r="14" spans="1:17" ht="39.950000000000003" customHeight="1">
      <c r="A14" s="113">
        <v>8</v>
      </c>
      <c r="B14" s="112" t="s">
        <v>2694</v>
      </c>
      <c r="C14" s="113">
        <v>9</v>
      </c>
      <c r="D14" s="113">
        <v>9</v>
      </c>
      <c r="E14" s="112" t="s">
        <v>2695</v>
      </c>
      <c r="F14" s="113"/>
      <c r="G14" s="113"/>
      <c r="H14" s="297"/>
      <c r="I14" s="112"/>
      <c r="J14" s="113"/>
      <c r="K14" s="556"/>
      <c r="L14" s="556"/>
      <c r="M14" s="556"/>
      <c r="N14" s="112"/>
      <c r="O14" s="112"/>
      <c r="P14" s="112"/>
      <c r="Q14" s="112"/>
    </row>
    <row r="15" spans="1:17" ht="39.950000000000003" customHeight="1">
      <c r="A15" s="28">
        <v>9</v>
      </c>
      <c r="B15" s="112" t="s">
        <v>2696</v>
      </c>
      <c r="C15" s="113">
        <v>14</v>
      </c>
      <c r="D15" s="113">
        <v>16</v>
      </c>
      <c r="E15" s="112" t="s">
        <v>2697</v>
      </c>
      <c r="F15" s="113"/>
      <c r="G15" s="113"/>
      <c r="H15" s="297"/>
      <c r="I15" s="112"/>
      <c r="J15" s="113"/>
      <c r="K15" s="556"/>
      <c r="L15" s="556"/>
      <c r="M15" s="556"/>
      <c r="N15" s="112"/>
      <c r="O15" s="112"/>
      <c r="P15" s="112"/>
      <c r="Q15" s="112"/>
    </row>
    <row r="16" spans="1:17" ht="39.950000000000003" customHeight="1">
      <c r="A16" s="113">
        <v>10</v>
      </c>
      <c r="B16" s="112" t="s">
        <v>2698</v>
      </c>
      <c r="C16" s="113">
        <v>16</v>
      </c>
      <c r="D16" s="113">
        <v>19</v>
      </c>
      <c r="E16" s="112" t="s">
        <v>2699</v>
      </c>
      <c r="F16" s="113"/>
      <c r="G16" s="113"/>
      <c r="H16" s="297"/>
      <c r="I16" s="112"/>
      <c r="J16" s="113"/>
      <c r="K16" s="556"/>
      <c r="L16" s="556"/>
      <c r="M16" s="556"/>
      <c r="N16" s="112"/>
      <c r="O16" s="112"/>
      <c r="P16" s="112"/>
      <c r="Q16" s="112"/>
    </row>
    <row r="17" spans="1:17" ht="39.950000000000003" customHeight="1">
      <c r="A17" s="113">
        <v>11</v>
      </c>
      <c r="B17" s="112" t="s">
        <v>2700</v>
      </c>
      <c r="C17" s="113">
        <v>8</v>
      </c>
      <c r="D17" s="113">
        <v>8</v>
      </c>
      <c r="E17" s="112" t="s">
        <v>2701</v>
      </c>
      <c r="F17" s="113"/>
      <c r="G17" s="113"/>
      <c r="H17" s="297"/>
      <c r="I17" s="112"/>
      <c r="J17" s="113"/>
      <c r="K17" s="556"/>
      <c r="L17" s="556"/>
      <c r="M17" s="556"/>
      <c r="N17" s="112"/>
      <c r="O17" s="112"/>
      <c r="P17" s="112"/>
      <c r="Q17" s="112"/>
    </row>
    <row r="18" spans="1:17" ht="39.950000000000003" customHeight="1">
      <c r="A18" s="113">
        <v>12</v>
      </c>
      <c r="B18" s="112" t="s">
        <v>2702</v>
      </c>
      <c r="C18" s="113">
        <v>8</v>
      </c>
      <c r="D18" s="113">
        <v>8</v>
      </c>
      <c r="E18" s="112" t="s">
        <v>2703</v>
      </c>
      <c r="F18" s="113"/>
      <c r="G18" s="113"/>
      <c r="H18" s="297"/>
      <c r="I18" s="112"/>
      <c r="J18" s="113"/>
      <c r="K18" s="556"/>
      <c r="L18" s="556"/>
      <c r="M18" s="556"/>
      <c r="N18" s="112"/>
      <c r="O18" s="112"/>
      <c r="P18" s="112"/>
      <c r="Q18" s="112"/>
    </row>
    <row r="19" spans="1:17" ht="39.950000000000003" customHeight="1">
      <c r="A19" s="113">
        <v>13</v>
      </c>
      <c r="B19" s="112" t="s">
        <v>2704</v>
      </c>
      <c r="C19" s="113">
        <v>8</v>
      </c>
      <c r="D19" s="113">
        <v>8</v>
      </c>
      <c r="E19" s="112" t="s">
        <v>2705</v>
      </c>
      <c r="F19" s="113"/>
      <c r="G19" s="113"/>
      <c r="H19" s="297"/>
      <c r="I19" s="112"/>
      <c r="J19" s="113"/>
      <c r="K19" s="556"/>
      <c r="L19" s="556"/>
      <c r="M19" s="556"/>
      <c r="N19" s="112"/>
      <c r="O19" s="112"/>
      <c r="P19" s="112"/>
      <c r="Q19" s="112"/>
    </row>
    <row r="20" spans="1:17" ht="39.950000000000003" customHeight="1">
      <c r="A20" s="28">
        <v>14</v>
      </c>
      <c r="B20" s="112" t="s">
        <v>2706</v>
      </c>
      <c r="C20" s="113">
        <v>8</v>
      </c>
      <c r="D20" s="113">
        <v>8</v>
      </c>
      <c r="E20" s="112" t="s">
        <v>2707</v>
      </c>
      <c r="F20" s="113"/>
      <c r="G20" s="113"/>
      <c r="H20" s="297"/>
      <c r="I20" s="112"/>
      <c r="J20" s="113"/>
      <c r="K20" s="556"/>
      <c r="L20" s="556"/>
      <c r="M20" s="556"/>
      <c r="N20" s="112"/>
      <c r="O20" s="112"/>
      <c r="P20" s="112"/>
      <c r="Q20" s="112"/>
    </row>
    <row r="21" spans="1:17" ht="39.950000000000003" customHeight="1">
      <c r="A21" s="113">
        <v>15</v>
      </c>
      <c r="B21" s="112" t="s">
        <v>1118</v>
      </c>
      <c r="C21" s="113">
        <v>8</v>
      </c>
      <c r="D21" s="113">
        <v>8</v>
      </c>
      <c r="E21" s="112" t="s">
        <v>2708</v>
      </c>
      <c r="F21" s="113"/>
      <c r="G21" s="113"/>
      <c r="H21" s="297"/>
      <c r="I21" s="112"/>
      <c r="J21" s="113"/>
      <c r="K21" s="556"/>
      <c r="L21" s="556"/>
      <c r="M21" s="556"/>
      <c r="N21" s="112"/>
      <c r="O21" s="112"/>
      <c r="P21" s="112"/>
      <c r="Q21" s="112"/>
    </row>
    <row r="22" spans="1:17" ht="39.950000000000003" customHeight="1">
      <c r="A22" s="113">
        <v>16</v>
      </c>
      <c r="B22" s="112" t="s">
        <v>2686</v>
      </c>
      <c r="C22" s="113">
        <v>8</v>
      </c>
      <c r="D22" s="113">
        <v>8</v>
      </c>
      <c r="E22" s="112" t="s">
        <v>2709</v>
      </c>
      <c r="F22" s="113"/>
      <c r="G22" s="113"/>
      <c r="H22" s="297"/>
      <c r="I22" s="112"/>
      <c r="J22" s="113"/>
      <c r="K22" s="556"/>
      <c r="L22" s="556"/>
      <c r="M22" s="556"/>
      <c r="N22" s="112"/>
      <c r="O22" s="112"/>
      <c r="P22" s="112"/>
      <c r="Q22" s="112"/>
    </row>
    <row r="23" spans="1:17" ht="39.950000000000003" customHeight="1">
      <c r="A23" s="113">
        <v>17</v>
      </c>
      <c r="B23" s="112" t="s">
        <v>2710</v>
      </c>
      <c r="C23" s="113">
        <v>8</v>
      </c>
      <c r="D23" s="113">
        <v>8</v>
      </c>
      <c r="E23" s="112" t="s">
        <v>2711</v>
      </c>
      <c r="F23" s="113"/>
      <c r="G23" s="113"/>
      <c r="H23" s="297"/>
      <c r="I23" s="112"/>
      <c r="J23" s="113"/>
      <c r="K23" s="556"/>
      <c r="L23" s="556"/>
      <c r="M23" s="556"/>
      <c r="N23" s="112"/>
      <c r="O23" s="112"/>
      <c r="P23" s="112"/>
      <c r="Q23" s="112"/>
    </row>
    <row r="24" spans="1:17" ht="39.950000000000003" customHeight="1">
      <c r="A24" s="113">
        <v>18</v>
      </c>
      <c r="B24" s="112" t="s">
        <v>2704</v>
      </c>
      <c r="C24" s="113">
        <v>8</v>
      </c>
      <c r="D24" s="113">
        <v>8</v>
      </c>
      <c r="E24" s="112" t="s">
        <v>2705</v>
      </c>
      <c r="F24" s="113"/>
      <c r="G24" s="113"/>
      <c r="H24" s="297"/>
      <c r="I24" s="112"/>
      <c r="J24" s="113"/>
      <c r="K24" s="556"/>
      <c r="L24" s="556"/>
      <c r="M24" s="556"/>
      <c r="N24" s="112"/>
      <c r="O24" s="112"/>
      <c r="P24" s="112"/>
      <c r="Q24" s="112"/>
    </row>
    <row r="25" spans="1:17" ht="39.950000000000003" customHeight="1">
      <c r="A25" s="28">
        <v>19</v>
      </c>
      <c r="B25" s="112" t="s">
        <v>2712</v>
      </c>
      <c r="C25" s="113">
        <v>8</v>
      </c>
      <c r="D25" s="113">
        <v>8</v>
      </c>
      <c r="E25" s="112" t="s">
        <v>2713</v>
      </c>
      <c r="F25" s="113"/>
      <c r="G25" s="113"/>
      <c r="H25" s="297"/>
      <c r="I25" s="112"/>
      <c r="J25" s="113"/>
      <c r="K25" s="556"/>
      <c r="L25" s="556"/>
      <c r="M25" s="556"/>
      <c r="N25" s="112"/>
      <c r="O25" s="112"/>
      <c r="P25" s="112"/>
      <c r="Q25" s="112"/>
    </row>
    <row r="26" spans="1:17" ht="39.950000000000003" customHeight="1">
      <c r="A26" s="113">
        <v>20</v>
      </c>
      <c r="B26" s="112" t="s">
        <v>2714</v>
      </c>
      <c r="C26" s="113">
        <v>8</v>
      </c>
      <c r="D26" s="113">
        <v>8</v>
      </c>
      <c r="E26" s="112" t="s">
        <v>2715</v>
      </c>
      <c r="F26" s="113"/>
      <c r="G26" s="113"/>
      <c r="H26" s="297"/>
      <c r="I26" s="112"/>
      <c r="J26" s="113"/>
      <c r="K26" s="556"/>
      <c r="L26" s="556"/>
      <c r="M26" s="556"/>
      <c r="N26" s="112"/>
      <c r="O26" s="112"/>
      <c r="P26" s="112"/>
      <c r="Q26" s="112"/>
    </row>
    <row r="27" spans="1:17" ht="39.950000000000003" customHeight="1">
      <c r="A27" s="113">
        <v>21</v>
      </c>
      <c r="B27" s="112" t="s">
        <v>2716</v>
      </c>
      <c r="C27" s="113">
        <v>8</v>
      </c>
      <c r="D27" s="113">
        <v>8</v>
      </c>
      <c r="E27" s="112" t="s">
        <v>2717</v>
      </c>
      <c r="F27" s="113"/>
      <c r="G27" s="113"/>
      <c r="H27" s="297"/>
      <c r="I27" s="112"/>
      <c r="J27" s="113"/>
      <c r="K27" s="556"/>
      <c r="L27" s="556"/>
      <c r="M27" s="556"/>
      <c r="N27" s="112"/>
      <c r="O27" s="112"/>
      <c r="P27" s="112"/>
      <c r="Q27" s="112"/>
    </row>
    <row r="28" spans="1:17" ht="39.950000000000003" customHeight="1">
      <c r="A28" s="113">
        <v>22</v>
      </c>
      <c r="B28" s="112" t="s">
        <v>2718</v>
      </c>
      <c r="C28" s="113">
        <v>8</v>
      </c>
      <c r="D28" s="113">
        <v>8</v>
      </c>
      <c r="E28" s="112" t="s">
        <v>2719</v>
      </c>
      <c r="F28" s="113"/>
      <c r="G28" s="113"/>
      <c r="H28" s="297"/>
      <c r="I28" s="112"/>
      <c r="J28" s="113"/>
      <c r="K28" s="556"/>
      <c r="L28" s="556"/>
      <c r="M28" s="556"/>
      <c r="N28" s="112"/>
      <c r="O28" s="112"/>
      <c r="P28" s="112"/>
      <c r="Q28" s="112"/>
    </row>
    <row r="29" spans="1:17" ht="39.950000000000003" customHeight="1">
      <c r="A29" s="113">
        <v>23</v>
      </c>
      <c r="B29" s="112" t="s">
        <v>2720</v>
      </c>
      <c r="C29" s="113">
        <v>8</v>
      </c>
      <c r="D29" s="113">
        <v>8</v>
      </c>
      <c r="E29" s="112" t="s">
        <v>2721</v>
      </c>
      <c r="F29" s="113"/>
      <c r="G29" s="113"/>
      <c r="H29" s="297"/>
      <c r="I29" s="112"/>
      <c r="J29" s="113"/>
      <c r="K29" s="556"/>
      <c r="L29" s="556"/>
      <c r="M29" s="556"/>
      <c r="N29" s="112"/>
      <c r="O29" s="112"/>
      <c r="P29" s="112"/>
      <c r="Q29" s="112"/>
    </row>
    <row r="30" spans="1:17" ht="39.950000000000003" customHeight="1">
      <c r="A30" s="28">
        <v>24</v>
      </c>
      <c r="B30" s="112" t="s">
        <v>2722</v>
      </c>
      <c r="C30" s="113">
        <v>7</v>
      </c>
      <c r="D30" s="113">
        <v>8</v>
      </c>
      <c r="E30" s="112" t="s">
        <v>2723</v>
      </c>
      <c r="F30" s="113"/>
      <c r="G30" s="113"/>
      <c r="H30" s="297"/>
      <c r="I30" s="112"/>
      <c r="J30" s="113"/>
      <c r="K30" s="556"/>
      <c r="L30" s="556"/>
      <c r="M30" s="556"/>
      <c r="N30" s="112"/>
      <c r="O30" s="112"/>
      <c r="P30" s="112"/>
      <c r="Q30" s="112"/>
    </row>
    <row r="31" spans="1:17" ht="50.1" customHeight="1">
      <c r="A31" s="113">
        <v>25</v>
      </c>
      <c r="B31" s="112" t="s">
        <v>2724</v>
      </c>
      <c r="C31" s="113">
        <v>9</v>
      </c>
      <c r="D31" s="113">
        <v>9</v>
      </c>
      <c r="E31" s="112" t="s">
        <v>2725</v>
      </c>
      <c r="F31" s="113"/>
      <c r="G31" s="113"/>
      <c r="H31" s="297"/>
      <c r="I31" s="112"/>
      <c r="J31" s="113"/>
      <c r="K31" s="556"/>
      <c r="L31" s="556"/>
      <c r="M31" s="556"/>
      <c r="N31" s="112"/>
      <c r="O31" s="112"/>
      <c r="P31" s="112"/>
      <c r="Q31" s="112"/>
    </row>
    <row r="32" spans="1:17" ht="50.1" customHeight="1">
      <c r="A32" s="113">
        <v>26</v>
      </c>
      <c r="B32" s="112" t="s">
        <v>2726</v>
      </c>
      <c r="C32" s="113">
        <v>8</v>
      </c>
      <c r="D32" s="113">
        <v>8</v>
      </c>
      <c r="E32" s="112" t="s">
        <v>2727</v>
      </c>
      <c r="F32" s="113"/>
      <c r="G32" s="113"/>
      <c r="H32" s="297"/>
      <c r="I32" s="112"/>
      <c r="J32" s="113"/>
      <c r="K32" s="556"/>
      <c r="L32" s="556"/>
      <c r="M32" s="556"/>
      <c r="N32" s="112"/>
      <c r="O32" s="112"/>
      <c r="P32" s="112"/>
      <c r="Q32" s="112"/>
    </row>
    <row r="33" spans="1:17" ht="50.1" customHeight="1">
      <c r="A33" s="113">
        <v>27</v>
      </c>
      <c r="B33" s="112" t="s">
        <v>2728</v>
      </c>
      <c r="C33" s="113"/>
      <c r="D33" s="113"/>
      <c r="E33" s="112" t="s">
        <v>2729</v>
      </c>
      <c r="F33" s="113"/>
      <c r="G33" s="113"/>
      <c r="H33" s="297"/>
      <c r="I33" s="112"/>
      <c r="J33" s="113"/>
      <c r="K33" s="556"/>
      <c r="L33" s="556"/>
      <c r="M33" s="556"/>
      <c r="N33" s="112"/>
      <c r="O33" s="112"/>
      <c r="P33" s="112"/>
      <c r="Q33" s="112"/>
    </row>
    <row r="34" spans="1:17" ht="50.1" customHeight="1">
      <c r="A34" s="113">
        <v>28</v>
      </c>
      <c r="B34" s="112">
        <v>65</v>
      </c>
      <c r="C34" s="113"/>
      <c r="D34" s="113"/>
      <c r="E34" s="112" t="s">
        <v>2730</v>
      </c>
      <c r="F34" s="113"/>
      <c r="G34" s="113"/>
      <c r="H34" s="297"/>
      <c r="I34" s="112"/>
      <c r="J34" s="113"/>
      <c r="K34" s="556"/>
      <c r="L34" s="556"/>
      <c r="M34" s="556"/>
      <c r="N34" s="112"/>
      <c r="O34" s="112"/>
      <c r="P34" s="112"/>
      <c r="Q34" s="112"/>
    </row>
    <row r="35" spans="1:17" ht="50.1" customHeight="1">
      <c r="A35" s="28">
        <v>29</v>
      </c>
      <c r="B35" s="112" t="s">
        <v>2731</v>
      </c>
      <c r="C35" s="113"/>
      <c r="D35" s="113"/>
      <c r="E35" s="112" t="s">
        <v>2732</v>
      </c>
      <c r="F35" s="113"/>
      <c r="G35" s="113"/>
      <c r="H35" s="297"/>
      <c r="I35" s="112"/>
      <c r="J35" s="113"/>
      <c r="K35" s="556"/>
      <c r="L35" s="556"/>
      <c r="M35" s="556"/>
      <c r="N35" s="112"/>
      <c r="O35" s="112"/>
      <c r="P35" s="112"/>
      <c r="Q35" s="112"/>
    </row>
    <row r="36" spans="1:17" ht="50.1" customHeight="1">
      <c r="A36" s="113">
        <v>30</v>
      </c>
      <c r="B36" s="112" t="s">
        <v>2733</v>
      </c>
      <c r="C36" s="113"/>
      <c r="D36" s="113"/>
      <c r="E36" s="112" t="s">
        <v>2734</v>
      </c>
      <c r="F36" s="113"/>
      <c r="G36" s="113"/>
      <c r="H36" s="297"/>
      <c r="I36" s="112"/>
      <c r="J36" s="113"/>
      <c r="K36" s="556"/>
      <c r="L36" s="556"/>
      <c r="M36" s="556"/>
      <c r="N36" s="112"/>
      <c r="O36" s="112"/>
      <c r="P36" s="112"/>
      <c r="Q36" s="112"/>
    </row>
    <row r="37" spans="1:17" ht="50.1" customHeight="1">
      <c r="A37" s="113">
        <v>31</v>
      </c>
      <c r="B37" s="112" t="s">
        <v>2735</v>
      </c>
      <c r="C37" s="113"/>
      <c r="D37" s="113"/>
      <c r="E37" s="112" t="s">
        <v>2736</v>
      </c>
      <c r="F37" s="113"/>
      <c r="G37" s="113"/>
      <c r="H37" s="297"/>
      <c r="I37" s="112"/>
      <c r="J37" s="113"/>
      <c r="K37" s="556"/>
      <c r="L37" s="556"/>
      <c r="M37" s="556"/>
      <c r="N37" s="112"/>
      <c r="O37" s="112"/>
      <c r="P37" s="112"/>
      <c r="Q37" s="112"/>
    </row>
    <row r="38" spans="1:17" ht="50.1" customHeight="1">
      <c r="A38" s="113">
        <v>32</v>
      </c>
      <c r="B38" s="112" t="s">
        <v>2737</v>
      </c>
      <c r="C38" s="113"/>
      <c r="D38" s="113"/>
      <c r="E38" s="112" t="s">
        <v>2738</v>
      </c>
      <c r="F38" s="113"/>
      <c r="G38" s="113"/>
      <c r="H38" s="297"/>
      <c r="I38" s="112"/>
      <c r="J38" s="113"/>
      <c r="K38" s="556"/>
      <c r="L38" s="556"/>
      <c r="M38" s="556"/>
      <c r="N38" s="112"/>
      <c r="O38" s="112"/>
      <c r="P38" s="112"/>
      <c r="Q38" s="112"/>
    </row>
    <row r="39" spans="1:17" ht="50.1" customHeight="1">
      <c r="A39" s="113">
        <v>33</v>
      </c>
      <c r="B39" s="112" t="s">
        <v>2739</v>
      </c>
      <c r="C39" s="113"/>
      <c r="D39" s="113"/>
      <c r="E39" s="112" t="s">
        <v>2740</v>
      </c>
      <c r="F39" s="113"/>
      <c r="G39" s="113"/>
      <c r="H39" s="297"/>
      <c r="I39" s="112"/>
      <c r="J39" s="113"/>
      <c r="K39" s="556"/>
      <c r="L39" s="556"/>
      <c r="M39" s="556"/>
      <c r="N39" s="112"/>
      <c r="O39" s="112"/>
      <c r="P39" s="112"/>
      <c r="Q39" s="112"/>
    </row>
    <row r="40" spans="1:17" ht="50.1" customHeight="1">
      <c r="A40" s="28">
        <v>34</v>
      </c>
      <c r="B40" s="112" t="s">
        <v>2741</v>
      </c>
      <c r="C40" s="113"/>
      <c r="D40" s="113"/>
      <c r="E40" s="112" t="s">
        <v>2742</v>
      </c>
      <c r="F40" s="113"/>
      <c r="G40" s="113"/>
      <c r="H40" s="297"/>
      <c r="I40" s="112"/>
      <c r="J40" s="113"/>
      <c r="K40" s="556"/>
      <c r="L40" s="556"/>
      <c r="M40" s="556"/>
      <c r="N40" s="112"/>
      <c r="O40" s="112"/>
      <c r="P40" s="112"/>
      <c r="Q40" s="112"/>
    </row>
    <row r="41" spans="1:17" ht="50.1" customHeight="1">
      <c r="A41" s="113">
        <v>35</v>
      </c>
      <c r="B41" s="112" t="s">
        <v>2743</v>
      </c>
      <c r="C41" s="113"/>
      <c r="D41" s="113"/>
      <c r="E41" s="112" t="s">
        <v>2744</v>
      </c>
      <c r="F41" s="113"/>
      <c r="G41" s="113"/>
      <c r="H41" s="297"/>
      <c r="I41" s="112"/>
      <c r="J41" s="113"/>
      <c r="K41" s="556"/>
      <c r="L41" s="556"/>
      <c r="M41" s="556"/>
      <c r="N41" s="112"/>
      <c r="O41" s="112"/>
      <c r="P41" s="112"/>
      <c r="Q41" s="112"/>
    </row>
    <row r="42" spans="1:17" ht="50.1" customHeight="1">
      <c r="A42" s="113">
        <v>36</v>
      </c>
      <c r="B42" s="112" t="s">
        <v>2745</v>
      </c>
      <c r="C42" s="113"/>
      <c r="D42" s="113"/>
      <c r="E42" s="112" t="s">
        <v>2746</v>
      </c>
      <c r="F42" s="113"/>
      <c r="G42" s="113"/>
      <c r="H42" s="297"/>
      <c r="I42" s="112"/>
      <c r="J42" s="113"/>
      <c r="K42" s="556"/>
      <c r="L42" s="556"/>
      <c r="M42" s="556"/>
      <c r="N42" s="112"/>
      <c r="O42" s="112"/>
      <c r="P42" s="112"/>
      <c r="Q42" s="112"/>
    </row>
    <row r="43" spans="1:17" ht="50.1" customHeight="1">
      <c r="A43" s="113">
        <v>37</v>
      </c>
      <c r="B43" s="112" t="s">
        <v>2747</v>
      </c>
      <c r="C43" s="113"/>
      <c r="D43" s="113"/>
      <c r="E43" s="112" t="s">
        <v>2748</v>
      </c>
      <c r="F43" s="113"/>
      <c r="G43" s="113"/>
      <c r="H43" s="297"/>
      <c r="I43" s="112"/>
      <c r="J43" s="113"/>
      <c r="K43" s="556"/>
      <c r="L43" s="556"/>
      <c r="M43" s="556"/>
      <c r="N43" s="112"/>
      <c r="O43" s="112"/>
      <c r="P43" s="112"/>
      <c r="Q43" s="112"/>
    </row>
    <row r="44" spans="1:17" ht="50.1" customHeight="1">
      <c r="A44" s="113">
        <v>38</v>
      </c>
      <c r="B44" s="112" t="s">
        <v>2749</v>
      </c>
      <c r="C44" s="113"/>
      <c r="D44" s="113"/>
      <c r="E44" s="112" t="s">
        <v>2750</v>
      </c>
      <c r="F44" s="113"/>
      <c r="G44" s="113"/>
      <c r="H44" s="297"/>
      <c r="I44" s="112"/>
      <c r="J44" s="113"/>
      <c r="K44" s="556"/>
      <c r="L44" s="556"/>
      <c r="M44" s="556"/>
      <c r="N44" s="112"/>
      <c r="O44" s="112"/>
      <c r="P44" s="112"/>
      <c r="Q44" s="112"/>
    </row>
    <row r="45" spans="1:17" ht="50.1" customHeight="1">
      <c r="A45" s="28">
        <v>39</v>
      </c>
      <c r="B45" s="112" t="s">
        <v>2751</v>
      </c>
      <c r="C45" s="113"/>
      <c r="D45" s="113"/>
      <c r="E45" s="112" t="s">
        <v>2752</v>
      </c>
      <c r="F45" s="113"/>
      <c r="G45" s="113"/>
      <c r="H45" s="297"/>
      <c r="I45" s="112"/>
      <c r="J45" s="113"/>
      <c r="K45" s="556"/>
      <c r="L45" s="556"/>
      <c r="M45" s="556"/>
      <c r="N45" s="112"/>
      <c r="O45" s="112"/>
      <c r="P45" s="112"/>
      <c r="Q45" s="112"/>
    </row>
    <row r="46" spans="1:17" ht="50.1" customHeight="1">
      <c r="A46" s="113">
        <v>40</v>
      </c>
      <c r="B46" s="112" t="s">
        <v>2753</v>
      </c>
      <c r="C46" s="113"/>
      <c r="D46" s="113"/>
      <c r="E46" s="112" t="s">
        <v>2754</v>
      </c>
      <c r="F46" s="113"/>
      <c r="G46" s="113"/>
      <c r="H46" s="297"/>
      <c r="I46" s="112"/>
      <c r="J46" s="113"/>
      <c r="K46" s="556"/>
      <c r="L46" s="556"/>
      <c r="M46" s="556"/>
      <c r="N46" s="112"/>
      <c r="O46" s="112"/>
      <c r="P46" s="112"/>
      <c r="Q46" s="112"/>
    </row>
    <row r="47" spans="1:17" ht="50.1" customHeight="1">
      <c r="A47" s="113">
        <v>41</v>
      </c>
      <c r="B47" s="112" t="s">
        <v>2755</v>
      </c>
      <c r="C47" s="113"/>
      <c r="D47" s="113"/>
      <c r="E47" s="112"/>
      <c r="F47" s="113"/>
      <c r="G47" s="113"/>
      <c r="H47" s="297"/>
      <c r="I47" s="112"/>
      <c r="J47" s="113"/>
      <c r="K47" s="556"/>
      <c r="L47" s="556"/>
      <c r="M47" s="556"/>
      <c r="N47" s="112"/>
      <c r="O47" s="112"/>
      <c r="P47" s="112"/>
      <c r="Q47" s="112"/>
    </row>
    <row r="48" spans="1:17" ht="50.1" customHeight="1">
      <c r="A48" s="113">
        <v>42</v>
      </c>
      <c r="B48" s="112" t="s">
        <v>2756</v>
      </c>
      <c r="C48" s="113"/>
      <c r="D48" s="113"/>
      <c r="E48" s="112" t="s">
        <v>2757</v>
      </c>
      <c r="F48" s="113"/>
      <c r="G48" s="113"/>
      <c r="H48" s="297"/>
      <c r="I48" s="112"/>
      <c r="J48" s="113"/>
      <c r="K48" s="556"/>
      <c r="L48" s="556"/>
      <c r="M48" s="556"/>
      <c r="N48" s="112"/>
      <c r="O48" s="112"/>
      <c r="P48" s="112"/>
      <c r="Q48" s="112"/>
    </row>
    <row r="49" spans="1:17" ht="50.1" customHeight="1">
      <c r="A49" s="113">
        <v>43</v>
      </c>
      <c r="B49" s="112" t="s">
        <v>2758</v>
      </c>
      <c r="C49" s="113"/>
      <c r="D49" s="113"/>
      <c r="E49" s="112" t="s">
        <v>2759</v>
      </c>
      <c r="F49" s="113"/>
      <c r="G49" s="113"/>
      <c r="H49" s="297"/>
      <c r="I49" s="112"/>
      <c r="J49" s="113"/>
      <c r="K49" s="556"/>
      <c r="L49" s="556"/>
      <c r="M49" s="556"/>
      <c r="N49" s="112"/>
      <c r="O49" s="112"/>
      <c r="P49" s="112"/>
      <c r="Q49" s="112"/>
    </row>
    <row r="50" spans="1:17" ht="50.1" customHeight="1">
      <c r="A50" s="28">
        <v>44</v>
      </c>
      <c r="B50" s="112" t="s">
        <v>2760</v>
      </c>
      <c r="C50" s="113"/>
      <c r="D50" s="113"/>
      <c r="E50" s="112"/>
      <c r="F50" s="113"/>
      <c r="G50" s="113"/>
      <c r="H50" s="297"/>
      <c r="I50" s="112"/>
      <c r="J50" s="113"/>
      <c r="K50" s="556"/>
      <c r="L50" s="556"/>
      <c r="M50" s="556"/>
      <c r="N50" s="112"/>
      <c r="O50" s="112"/>
      <c r="P50" s="112"/>
      <c r="Q50" s="112"/>
    </row>
    <row r="51" spans="1:17" ht="50.1" customHeight="1">
      <c r="A51" s="113">
        <v>45</v>
      </c>
      <c r="B51" s="112" t="s">
        <v>2761</v>
      </c>
      <c r="C51" s="113"/>
      <c r="D51" s="113"/>
      <c r="E51" s="112" t="s">
        <v>2762</v>
      </c>
      <c r="F51" s="113"/>
      <c r="G51" s="113"/>
      <c r="H51" s="297"/>
      <c r="I51" s="112"/>
      <c r="J51" s="113"/>
      <c r="K51" s="556"/>
      <c r="L51" s="556"/>
      <c r="M51" s="556"/>
      <c r="N51" s="112"/>
      <c r="O51" s="112"/>
      <c r="P51" s="112"/>
      <c r="Q51" s="112"/>
    </row>
    <row r="52" spans="1:17" ht="50.1" customHeight="1">
      <c r="A52" s="113">
        <v>46</v>
      </c>
      <c r="B52" s="112" t="s">
        <v>2763</v>
      </c>
      <c r="C52" s="113"/>
      <c r="D52" s="113"/>
      <c r="E52" s="112" t="s">
        <v>2764</v>
      </c>
      <c r="F52" s="113"/>
      <c r="G52" s="113"/>
      <c r="H52" s="297"/>
      <c r="I52" s="112"/>
      <c r="J52" s="113"/>
      <c r="K52" s="556"/>
      <c r="L52" s="556"/>
      <c r="M52" s="556"/>
      <c r="N52" s="112"/>
      <c r="O52" s="112"/>
      <c r="P52" s="112"/>
      <c r="Q52" s="112"/>
    </row>
    <row r="53" spans="1:17" ht="50.1" customHeight="1">
      <c r="A53" s="113">
        <v>47</v>
      </c>
      <c r="B53" s="112" t="s">
        <v>2765</v>
      </c>
      <c r="C53" s="113"/>
      <c r="D53" s="113"/>
      <c r="E53" s="112" t="s">
        <v>2766</v>
      </c>
      <c r="F53" s="113"/>
      <c r="G53" s="113"/>
      <c r="H53" s="297"/>
      <c r="I53" s="112"/>
      <c r="J53" s="113"/>
      <c r="K53" s="556"/>
      <c r="L53" s="556"/>
      <c r="M53" s="556"/>
      <c r="N53" s="112"/>
      <c r="O53" s="112"/>
      <c r="P53" s="112"/>
      <c r="Q53" s="112"/>
    </row>
    <row r="54" spans="1:17" ht="50.1" customHeight="1">
      <c r="A54" s="113">
        <v>48</v>
      </c>
      <c r="B54" s="112" t="s">
        <v>2767</v>
      </c>
      <c r="C54" s="113">
        <v>14</v>
      </c>
      <c r="D54" s="113">
        <v>20</v>
      </c>
      <c r="E54" s="112" t="s">
        <v>2768</v>
      </c>
      <c r="F54" s="113"/>
      <c r="G54" s="113"/>
      <c r="H54" s="297"/>
      <c r="I54" s="112"/>
      <c r="J54" s="113"/>
      <c r="K54" s="556"/>
      <c r="L54" s="556"/>
      <c r="M54" s="556"/>
      <c r="N54" s="112"/>
      <c r="O54" s="112"/>
      <c r="P54" s="112"/>
      <c r="Q54" s="112"/>
    </row>
    <row r="55" spans="1:17" ht="50.1" customHeight="1">
      <c r="A55" s="28">
        <v>49</v>
      </c>
      <c r="B55" s="112" t="s">
        <v>970</v>
      </c>
      <c r="C55" s="113">
        <v>7</v>
      </c>
      <c r="D55" s="113">
        <v>11</v>
      </c>
      <c r="E55" s="112" t="s">
        <v>2769</v>
      </c>
      <c r="F55" s="113"/>
      <c r="G55" s="113"/>
      <c r="H55" s="297"/>
      <c r="I55" s="112"/>
      <c r="J55" s="113"/>
      <c r="K55" s="556"/>
      <c r="L55" s="556"/>
      <c r="M55" s="556"/>
      <c r="N55" s="112"/>
      <c r="O55" s="112"/>
      <c r="P55" s="112"/>
      <c r="Q55" s="112"/>
    </row>
    <row r="56" spans="1:17" ht="50.1" customHeight="1">
      <c r="A56" s="113">
        <v>50</v>
      </c>
      <c r="B56" s="112" t="s">
        <v>2770</v>
      </c>
      <c r="C56" s="113">
        <v>7</v>
      </c>
      <c r="D56" s="113">
        <v>7</v>
      </c>
      <c r="E56" s="112" t="s">
        <v>2771</v>
      </c>
      <c r="F56" s="113"/>
      <c r="G56" s="113"/>
      <c r="H56" s="297"/>
      <c r="I56" s="112"/>
      <c r="J56" s="113"/>
      <c r="K56" s="556"/>
      <c r="L56" s="556"/>
      <c r="M56" s="556"/>
      <c r="N56" s="112"/>
      <c r="O56" s="112"/>
      <c r="P56" s="112"/>
      <c r="Q56" s="112"/>
    </row>
    <row r="57" spans="1:17" ht="50.1" customHeight="1">
      <c r="A57" s="113">
        <v>51</v>
      </c>
      <c r="B57" s="112" t="s">
        <v>2772</v>
      </c>
      <c r="C57" s="113">
        <v>10</v>
      </c>
      <c r="D57" s="113">
        <v>10</v>
      </c>
      <c r="E57" s="112" t="s">
        <v>2773</v>
      </c>
      <c r="F57" s="113"/>
      <c r="G57" s="113"/>
      <c r="H57" s="297"/>
      <c r="I57" s="112"/>
      <c r="J57" s="113"/>
      <c r="K57" s="556"/>
      <c r="L57" s="556"/>
      <c r="M57" s="556"/>
      <c r="N57" s="112"/>
      <c r="O57" s="112"/>
      <c r="P57" s="112"/>
      <c r="Q57" s="112"/>
    </row>
    <row r="58" spans="1:17" ht="50.1" customHeight="1">
      <c r="A58" s="113">
        <v>52</v>
      </c>
      <c r="B58" s="112" t="s">
        <v>2774</v>
      </c>
      <c r="C58" s="113">
        <v>8</v>
      </c>
      <c r="D58" s="113">
        <v>7</v>
      </c>
      <c r="E58" s="112" t="s">
        <v>2775</v>
      </c>
      <c r="F58" s="113"/>
      <c r="G58" s="113"/>
      <c r="H58" s="297"/>
      <c r="I58" s="112"/>
      <c r="J58" s="113"/>
      <c r="K58" s="556"/>
      <c r="L58" s="556"/>
      <c r="M58" s="556"/>
      <c r="N58" s="112"/>
      <c r="O58" s="112"/>
      <c r="P58" s="112"/>
      <c r="Q58" s="112"/>
    </row>
    <row r="59" spans="1:17" ht="50.1" customHeight="1">
      <c r="A59" s="113">
        <v>53</v>
      </c>
      <c r="B59" s="112" t="s">
        <v>2776</v>
      </c>
      <c r="C59" s="113">
        <v>5</v>
      </c>
      <c r="D59" s="113">
        <v>5</v>
      </c>
      <c r="E59" s="112" t="s">
        <v>2777</v>
      </c>
      <c r="F59" s="113"/>
      <c r="G59" s="113"/>
      <c r="H59" s="297"/>
      <c r="I59" s="112"/>
      <c r="J59" s="113"/>
      <c r="K59" s="556"/>
      <c r="L59" s="556"/>
      <c r="M59" s="556"/>
      <c r="N59" s="112"/>
      <c r="O59" s="112"/>
      <c r="P59" s="112"/>
      <c r="Q59" s="112"/>
    </row>
    <row r="60" spans="1:17" ht="50.1" customHeight="1">
      <c r="A60" s="28">
        <v>54</v>
      </c>
      <c r="B60" s="112" t="s">
        <v>2778</v>
      </c>
      <c r="C60" s="113">
        <v>11</v>
      </c>
      <c r="D60" s="113">
        <v>13</v>
      </c>
      <c r="E60" s="112" t="s">
        <v>2779</v>
      </c>
      <c r="F60" s="113"/>
      <c r="G60" s="113"/>
      <c r="H60" s="297"/>
      <c r="I60" s="112"/>
      <c r="J60" s="113"/>
      <c r="K60" s="556"/>
      <c r="L60" s="556"/>
      <c r="M60" s="556"/>
      <c r="N60" s="112"/>
      <c r="O60" s="112"/>
      <c r="P60" s="112"/>
      <c r="Q60" s="112"/>
    </row>
    <row r="61" spans="1:17" ht="50.1" customHeight="1">
      <c r="A61" s="113">
        <v>55</v>
      </c>
      <c r="B61" s="112" t="s">
        <v>2780</v>
      </c>
      <c r="C61" s="113">
        <v>16</v>
      </c>
      <c r="D61" s="113">
        <v>32</v>
      </c>
      <c r="E61" s="112" t="s">
        <v>2781</v>
      </c>
      <c r="F61" s="113"/>
      <c r="G61" s="113"/>
      <c r="H61" s="297"/>
      <c r="I61" s="112"/>
      <c r="J61" s="113"/>
      <c r="K61" s="556"/>
      <c r="L61" s="556"/>
      <c r="M61" s="556"/>
      <c r="N61" s="112"/>
      <c r="O61" s="112"/>
      <c r="P61" s="112"/>
      <c r="Q61" s="112"/>
    </row>
    <row r="62" spans="1:17" ht="50.1" customHeight="1">
      <c r="A62" s="113">
        <v>56</v>
      </c>
      <c r="B62" s="112" t="s">
        <v>2782</v>
      </c>
      <c r="C62" s="113">
        <v>7</v>
      </c>
      <c r="D62" s="113">
        <v>7</v>
      </c>
      <c r="E62" s="112" t="s">
        <v>2783</v>
      </c>
      <c r="F62" s="113"/>
      <c r="G62" s="113"/>
      <c r="H62" s="297"/>
      <c r="I62" s="112"/>
      <c r="J62" s="113"/>
      <c r="K62" s="556"/>
      <c r="L62" s="556"/>
      <c r="M62" s="556"/>
      <c r="N62" s="112"/>
      <c r="O62" s="112"/>
      <c r="P62" s="112"/>
      <c r="Q62" s="112"/>
    </row>
    <row r="63" spans="1:17" ht="50.1" customHeight="1">
      <c r="A63" s="113">
        <v>57</v>
      </c>
      <c r="B63" s="112" t="s">
        <v>2784</v>
      </c>
      <c r="C63" s="113">
        <v>13</v>
      </c>
      <c r="D63" s="113">
        <v>16</v>
      </c>
      <c r="E63" s="112" t="s">
        <v>2785</v>
      </c>
      <c r="F63" s="113"/>
      <c r="G63" s="113"/>
      <c r="H63" s="297"/>
      <c r="I63" s="112"/>
      <c r="J63" s="113"/>
      <c r="K63" s="556"/>
      <c r="L63" s="556"/>
      <c r="M63" s="556"/>
      <c r="N63" s="112"/>
      <c r="O63" s="112"/>
      <c r="P63" s="112"/>
      <c r="Q63" s="112"/>
    </row>
    <row r="64" spans="1:17" ht="50.1" customHeight="1">
      <c r="A64" s="113">
        <v>58</v>
      </c>
      <c r="B64" s="112" t="s">
        <v>2786</v>
      </c>
      <c r="C64" s="113">
        <v>10</v>
      </c>
      <c r="D64" s="113">
        <v>12</v>
      </c>
      <c r="E64" s="112" t="s">
        <v>2787</v>
      </c>
      <c r="F64" s="113"/>
      <c r="G64" s="113"/>
      <c r="H64" s="297"/>
      <c r="I64" s="112"/>
      <c r="J64" s="113"/>
      <c r="K64" s="556"/>
      <c r="L64" s="556"/>
      <c r="M64" s="556"/>
      <c r="N64" s="112"/>
      <c r="O64" s="112"/>
      <c r="P64" s="112"/>
      <c r="Q64" s="112"/>
    </row>
    <row r="65" spans="1:17" ht="50.1" customHeight="1">
      <c r="A65" s="28">
        <v>59</v>
      </c>
      <c r="B65" s="112" t="s">
        <v>2788</v>
      </c>
      <c r="C65" s="113">
        <v>8</v>
      </c>
      <c r="D65" s="113">
        <v>8</v>
      </c>
      <c r="E65" s="112" t="s">
        <v>2789</v>
      </c>
      <c r="F65" s="113"/>
      <c r="G65" s="113"/>
      <c r="H65" s="297"/>
      <c r="I65" s="112"/>
      <c r="J65" s="113"/>
      <c r="K65" s="556"/>
      <c r="L65" s="556"/>
      <c r="M65" s="556"/>
      <c r="N65" s="112"/>
      <c r="O65" s="112"/>
      <c r="P65" s="112"/>
      <c r="Q65" s="112"/>
    </row>
    <row r="66" spans="1:17" ht="50.1" customHeight="1">
      <c r="A66" s="113">
        <v>60</v>
      </c>
      <c r="B66" s="112" t="s">
        <v>1098</v>
      </c>
      <c r="C66" s="113">
        <v>8</v>
      </c>
      <c r="D66" s="113">
        <v>8</v>
      </c>
      <c r="E66" s="112" t="s">
        <v>2790</v>
      </c>
      <c r="F66" s="113"/>
      <c r="G66" s="113"/>
      <c r="H66" s="297"/>
      <c r="I66" s="112"/>
      <c r="J66" s="113"/>
      <c r="K66" s="556"/>
      <c r="L66" s="556"/>
      <c r="M66" s="556"/>
      <c r="N66" s="112"/>
      <c r="O66" s="112"/>
      <c r="P66" s="112"/>
      <c r="Q66" s="112"/>
    </row>
    <row r="67" spans="1:17" ht="50.1" customHeight="1">
      <c r="A67" s="113">
        <v>61</v>
      </c>
      <c r="B67" s="112" t="s">
        <v>2791</v>
      </c>
      <c r="C67" s="113">
        <v>12</v>
      </c>
      <c r="D67" s="113">
        <v>13</v>
      </c>
      <c r="E67" s="112" t="s">
        <v>2792</v>
      </c>
      <c r="F67" s="113"/>
      <c r="G67" s="113"/>
      <c r="H67" s="297"/>
      <c r="I67" s="112"/>
      <c r="J67" s="113"/>
      <c r="K67" s="556"/>
      <c r="L67" s="556"/>
      <c r="M67" s="556"/>
      <c r="N67" s="112"/>
      <c r="O67" s="112"/>
      <c r="P67" s="112"/>
      <c r="Q67" s="112"/>
    </row>
    <row r="68" spans="1:17" ht="50.1" customHeight="1">
      <c r="A68" s="113">
        <v>62</v>
      </c>
      <c r="B68" s="112" t="s">
        <v>2793</v>
      </c>
      <c r="C68" s="113">
        <v>12</v>
      </c>
      <c r="D68" s="113">
        <v>12</v>
      </c>
      <c r="E68" s="112" t="s">
        <v>2794</v>
      </c>
      <c r="F68" s="113"/>
      <c r="G68" s="113"/>
      <c r="H68" s="297"/>
      <c r="I68" s="112"/>
      <c r="J68" s="113"/>
      <c r="K68" s="556"/>
      <c r="L68" s="556"/>
      <c r="M68" s="556"/>
      <c r="N68" s="112"/>
      <c r="O68" s="112"/>
      <c r="P68" s="112"/>
      <c r="Q68" s="112"/>
    </row>
    <row r="69" spans="1:17" ht="50.1" customHeight="1">
      <c r="A69" s="113">
        <v>63</v>
      </c>
      <c r="B69" s="112" t="s">
        <v>2795</v>
      </c>
      <c r="C69" s="113">
        <v>6</v>
      </c>
      <c r="D69" s="113">
        <v>6</v>
      </c>
      <c r="E69" s="112" t="s">
        <v>2796</v>
      </c>
      <c r="F69" s="113"/>
      <c r="G69" s="113"/>
      <c r="H69" s="297"/>
      <c r="I69" s="112"/>
      <c r="J69" s="113"/>
      <c r="K69" s="556"/>
      <c r="L69" s="556"/>
      <c r="M69" s="556"/>
      <c r="N69" s="112"/>
      <c r="O69" s="112"/>
      <c r="P69" s="112"/>
      <c r="Q69" s="112"/>
    </row>
    <row r="70" spans="1:17" ht="50.1" customHeight="1">
      <c r="A70" s="28">
        <v>64</v>
      </c>
      <c r="B70" s="112" t="s">
        <v>2797</v>
      </c>
      <c r="C70" s="113">
        <v>8</v>
      </c>
      <c r="D70" s="113">
        <v>8</v>
      </c>
      <c r="E70" s="112" t="s">
        <v>2798</v>
      </c>
      <c r="F70" s="113"/>
      <c r="G70" s="113"/>
      <c r="H70" s="297"/>
      <c r="I70" s="112"/>
      <c r="J70" s="113"/>
      <c r="K70" s="556"/>
      <c r="L70" s="556"/>
      <c r="M70" s="556"/>
      <c r="N70" s="112"/>
      <c r="O70" s="112"/>
      <c r="P70" s="112"/>
      <c r="Q70" s="112"/>
    </row>
    <row r="71" spans="1:17" ht="50.1" customHeight="1">
      <c r="A71" s="113">
        <v>65</v>
      </c>
      <c r="B71" s="112" t="s">
        <v>1072</v>
      </c>
      <c r="C71" s="113">
        <v>10</v>
      </c>
      <c r="D71" s="113">
        <v>10</v>
      </c>
      <c r="E71" s="112" t="s">
        <v>2799</v>
      </c>
      <c r="F71" s="113"/>
      <c r="G71" s="113"/>
      <c r="H71" s="297"/>
      <c r="I71" s="112"/>
      <c r="J71" s="113"/>
      <c r="K71" s="556"/>
      <c r="L71" s="556"/>
      <c r="M71" s="556"/>
      <c r="N71" s="112"/>
      <c r="O71" s="112"/>
      <c r="P71" s="112"/>
      <c r="Q71" s="112"/>
    </row>
    <row r="72" spans="1:17" ht="50.1" customHeight="1">
      <c r="A72" s="113">
        <v>66</v>
      </c>
      <c r="B72" s="112" t="s">
        <v>2800</v>
      </c>
      <c r="C72" s="113">
        <v>8</v>
      </c>
      <c r="D72" s="113">
        <v>8</v>
      </c>
      <c r="E72" s="112" t="s">
        <v>2801</v>
      </c>
      <c r="F72" s="113"/>
      <c r="G72" s="113"/>
      <c r="H72" s="297"/>
      <c r="I72" s="112"/>
      <c r="J72" s="113"/>
      <c r="K72" s="556"/>
      <c r="L72" s="556"/>
      <c r="M72" s="556"/>
      <c r="N72" s="112"/>
      <c r="O72" s="112"/>
      <c r="P72" s="112"/>
      <c r="Q72" s="112"/>
    </row>
    <row r="73" spans="1:17" ht="50.1" customHeight="1">
      <c r="A73" s="113">
        <v>67</v>
      </c>
      <c r="B73" s="112" t="s">
        <v>2802</v>
      </c>
      <c r="C73" s="113">
        <v>11</v>
      </c>
      <c r="D73" s="113">
        <v>14</v>
      </c>
      <c r="E73" s="112" t="s">
        <v>2803</v>
      </c>
      <c r="F73" s="113"/>
      <c r="G73" s="113"/>
      <c r="H73" s="297"/>
      <c r="I73" s="112"/>
      <c r="J73" s="113"/>
      <c r="K73" s="556"/>
      <c r="L73" s="556"/>
      <c r="M73" s="556"/>
      <c r="N73" s="112"/>
      <c r="O73" s="112"/>
      <c r="P73" s="112"/>
      <c r="Q73" s="112"/>
    </row>
    <row r="74" spans="1:17" ht="50.1" customHeight="1">
      <c r="A74" s="113">
        <v>68</v>
      </c>
      <c r="B74" s="112" t="s">
        <v>2804</v>
      </c>
      <c r="C74" s="113">
        <v>9</v>
      </c>
      <c r="D74" s="113">
        <v>14</v>
      </c>
      <c r="E74" s="112" t="s">
        <v>2805</v>
      </c>
      <c r="F74" s="113"/>
      <c r="G74" s="113"/>
      <c r="H74" s="297"/>
      <c r="I74" s="112"/>
      <c r="J74" s="113"/>
      <c r="K74" s="556"/>
      <c r="L74" s="556"/>
      <c r="M74" s="556"/>
      <c r="N74" s="112"/>
      <c r="O74" s="112"/>
      <c r="P74" s="112"/>
      <c r="Q74" s="112"/>
    </row>
    <row r="75" spans="1:17" ht="50.1" customHeight="1">
      <c r="A75" s="28">
        <v>69</v>
      </c>
      <c r="B75" s="112" t="s">
        <v>2806</v>
      </c>
      <c r="C75" s="113">
        <v>13</v>
      </c>
      <c r="D75" s="113">
        <v>13</v>
      </c>
      <c r="E75" s="112" t="s">
        <v>2807</v>
      </c>
      <c r="F75" s="113"/>
      <c r="G75" s="113"/>
      <c r="H75" s="297"/>
      <c r="I75" s="112"/>
      <c r="J75" s="113"/>
      <c r="K75" s="556"/>
      <c r="L75" s="556"/>
      <c r="M75" s="556"/>
      <c r="N75" s="112"/>
      <c r="O75" s="112"/>
      <c r="P75" s="112"/>
      <c r="Q75" s="112"/>
    </row>
    <row r="76" spans="1:17" ht="50.1" customHeight="1">
      <c r="A76" s="113">
        <v>70</v>
      </c>
      <c r="B76" s="112" t="s">
        <v>2808</v>
      </c>
      <c r="C76" s="113">
        <v>12</v>
      </c>
      <c r="D76" s="113">
        <v>12</v>
      </c>
      <c r="E76" s="112" t="s">
        <v>2809</v>
      </c>
      <c r="F76" s="113"/>
      <c r="G76" s="113"/>
      <c r="H76" s="297"/>
      <c r="I76" s="112"/>
      <c r="J76" s="113"/>
      <c r="K76" s="556"/>
      <c r="L76" s="556"/>
      <c r="M76" s="556"/>
      <c r="N76" s="112"/>
      <c r="O76" s="112"/>
      <c r="P76" s="112"/>
      <c r="Q76" s="112"/>
    </row>
    <row r="77" spans="1:17" ht="50.1" customHeight="1">
      <c r="A77" s="113">
        <v>71</v>
      </c>
      <c r="B77" s="112" t="s">
        <v>2810</v>
      </c>
      <c r="C77" s="113">
        <v>8</v>
      </c>
      <c r="D77" s="113">
        <v>12</v>
      </c>
      <c r="E77" s="112" t="s">
        <v>2811</v>
      </c>
      <c r="F77" s="113"/>
      <c r="G77" s="113"/>
      <c r="H77" s="297"/>
      <c r="I77" s="112"/>
      <c r="J77" s="113"/>
      <c r="K77" s="556"/>
      <c r="L77" s="556"/>
      <c r="M77" s="556"/>
      <c r="N77" s="112"/>
      <c r="O77" s="112"/>
      <c r="P77" s="112"/>
      <c r="Q77" s="112"/>
    </row>
    <row r="78" spans="1:17" ht="50.1" customHeight="1">
      <c r="A78" s="113">
        <v>72</v>
      </c>
      <c r="B78" s="112">
        <v>184</v>
      </c>
      <c r="C78" s="113">
        <v>20</v>
      </c>
      <c r="D78" s="113">
        <v>26</v>
      </c>
      <c r="E78" s="112" t="s">
        <v>2812</v>
      </c>
      <c r="F78" s="113"/>
      <c r="G78" s="113"/>
      <c r="H78" s="297"/>
      <c r="I78" s="112"/>
      <c r="J78" s="113"/>
      <c r="K78" s="556"/>
      <c r="L78" s="556"/>
      <c r="M78" s="556"/>
      <c r="N78" s="112"/>
      <c r="O78" s="112"/>
      <c r="P78" s="112"/>
      <c r="Q78" s="112"/>
    </row>
    <row r="79" spans="1:17" ht="50.1" customHeight="1">
      <c r="A79" s="113">
        <v>73</v>
      </c>
      <c r="B79" s="112" t="s">
        <v>1092</v>
      </c>
      <c r="C79" s="113">
        <v>10</v>
      </c>
      <c r="D79" s="113">
        <v>10</v>
      </c>
      <c r="E79" s="112" t="s">
        <v>2813</v>
      </c>
      <c r="F79" s="113"/>
      <c r="G79" s="113"/>
      <c r="H79" s="297"/>
      <c r="I79" s="112"/>
      <c r="J79" s="113"/>
      <c r="K79" s="556"/>
      <c r="L79" s="556"/>
      <c r="M79" s="556"/>
      <c r="N79" s="112"/>
      <c r="O79" s="112"/>
      <c r="P79" s="112"/>
      <c r="Q79" s="112"/>
    </row>
    <row r="80" spans="1:17" ht="50.1" customHeight="1">
      <c r="A80" s="28">
        <v>74</v>
      </c>
      <c r="B80" s="112" t="s">
        <v>2814</v>
      </c>
      <c r="C80" s="113">
        <v>12</v>
      </c>
      <c r="D80" s="113">
        <v>15</v>
      </c>
      <c r="E80" s="112" t="s">
        <v>2815</v>
      </c>
      <c r="F80" s="113"/>
      <c r="G80" s="113"/>
      <c r="H80" s="297"/>
      <c r="I80" s="112"/>
      <c r="J80" s="113"/>
      <c r="K80" s="556"/>
      <c r="L80" s="556"/>
      <c r="M80" s="556"/>
      <c r="N80" s="112"/>
      <c r="O80" s="112"/>
      <c r="P80" s="112"/>
      <c r="Q80" s="112"/>
    </row>
    <row r="81" spans="1:17" ht="50.1" customHeight="1">
      <c r="A81" s="113">
        <v>75</v>
      </c>
      <c r="B81" s="112" t="s">
        <v>1084</v>
      </c>
      <c r="C81" s="113">
        <v>8</v>
      </c>
      <c r="D81" s="113">
        <v>10</v>
      </c>
      <c r="E81" s="112" t="s">
        <v>2816</v>
      </c>
      <c r="F81" s="113"/>
      <c r="G81" s="113"/>
      <c r="H81" s="297"/>
      <c r="I81" s="112"/>
      <c r="J81" s="113"/>
      <c r="K81" s="556"/>
      <c r="L81" s="556"/>
      <c r="M81" s="556"/>
      <c r="N81" s="112"/>
      <c r="O81" s="112"/>
      <c r="P81" s="112"/>
      <c r="Q81" s="112"/>
    </row>
    <row r="82" spans="1:17" ht="50.1" customHeight="1">
      <c r="A82" s="113">
        <v>76</v>
      </c>
      <c r="B82" s="112" t="s">
        <v>1050</v>
      </c>
      <c r="C82" s="113">
        <v>10</v>
      </c>
      <c r="D82" s="113">
        <v>10</v>
      </c>
      <c r="E82" s="112" t="s">
        <v>2817</v>
      </c>
      <c r="F82" s="113"/>
      <c r="G82" s="113"/>
      <c r="H82" s="297"/>
      <c r="I82" s="112"/>
      <c r="J82" s="113"/>
      <c r="K82" s="556"/>
      <c r="L82" s="556"/>
      <c r="M82" s="556"/>
      <c r="N82" s="112"/>
      <c r="O82" s="112"/>
      <c r="P82" s="112"/>
      <c r="Q82" s="112"/>
    </row>
    <row r="83" spans="1:17" ht="50.1" customHeight="1">
      <c r="A83" s="113">
        <v>77</v>
      </c>
      <c r="B83" s="112" t="s">
        <v>1048</v>
      </c>
      <c r="C83" s="113">
        <v>9</v>
      </c>
      <c r="D83" s="113">
        <v>9</v>
      </c>
      <c r="E83" s="112" t="s">
        <v>2818</v>
      </c>
      <c r="F83" s="113"/>
      <c r="G83" s="113"/>
      <c r="H83" s="297"/>
      <c r="I83" s="112"/>
      <c r="J83" s="113"/>
      <c r="K83" s="556"/>
      <c r="L83" s="556"/>
      <c r="M83" s="556"/>
      <c r="N83" s="112"/>
      <c r="O83" s="112"/>
      <c r="P83" s="112"/>
      <c r="Q83" s="112"/>
    </row>
    <row r="84" spans="1:17" ht="50.1" customHeight="1">
      <c r="A84" s="113">
        <v>78</v>
      </c>
      <c r="B84" s="112" t="s">
        <v>1052</v>
      </c>
      <c r="C84" s="113">
        <v>10</v>
      </c>
      <c r="D84" s="113">
        <v>11</v>
      </c>
      <c r="E84" s="112" t="s">
        <v>2819</v>
      </c>
      <c r="F84" s="113"/>
      <c r="G84" s="113"/>
      <c r="H84" s="297"/>
      <c r="I84" s="112"/>
      <c r="J84" s="113"/>
      <c r="K84" s="556"/>
      <c r="L84" s="556"/>
      <c r="M84" s="556"/>
      <c r="N84" s="112"/>
      <c r="O84" s="112"/>
      <c r="P84" s="112"/>
      <c r="Q84" s="112"/>
    </row>
    <row r="85" spans="1:17" ht="50.1" customHeight="1">
      <c r="A85" s="28">
        <v>79</v>
      </c>
      <c r="B85" s="112">
        <v>232</v>
      </c>
      <c r="C85" s="113">
        <v>8</v>
      </c>
      <c r="D85" s="113">
        <v>9</v>
      </c>
      <c r="E85" s="112" t="s">
        <v>2820</v>
      </c>
      <c r="F85" s="113"/>
      <c r="G85" s="113"/>
      <c r="H85" s="297"/>
      <c r="I85" s="112"/>
      <c r="J85" s="113"/>
      <c r="K85" s="556"/>
      <c r="L85" s="556"/>
      <c r="M85" s="556"/>
      <c r="N85" s="112"/>
      <c r="O85" s="112"/>
      <c r="P85" s="112"/>
      <c r="Q85" s="112"/>
    </row>
    <row r="86" spans="1:17" ht="50.1" customHeight="1">
      <c r="A86" s="113">
        <v>80</v>
      </c>
      <c r="B86" s="112" t="s">
        <v>1066</v>
      </c>
      <c r="C86" s="113">
        <v>12</v>
      </c>
      <c r="D86" s="113">
        <v>12</v>
      </c>
      <c r="E86" s="112" t="s">
        <v>2821</v>
      </c>
      <c r="F86" s="113"/>
      <c r="G86" s="113"/>
      <c r="H86" s="297"/>
      <c r="I86" s="112"/>
      <c r="J86" s="113"/>
      <c r="K86" s="556"/>
      <c r="L86" s="556"/>
      <c r="M86" s="556"/>
      <c r="N86" s="112"/>
      <c r="O86" s="112"/>
      <c r="P86" s="112"/>
      <c r="Q86" s="112"/>
    </row>
    <row r="87" spans="1:17" ht="50.1" customHeight="1">
      <c r="A87" s="113">
        <v>81</v>
      </c>
      <c r="B87" s="112" t="s">
        <v>1231</v>
      </c>
      <c r="C87" s="113"/>
      <c r="D87" s="113"/>
      <c r="E87" s="112" t="s">
        <v>2822</v>
      </c>
      <c r="F87" s="113"/>
      <c r="G87" s="113"/>
      <c r="H87" s="297"/>
      <c r="I87" s="112"/>
      <c r="J87" s="113"/>
      <c r="K87" s="556"/>
      <c r="L87" s="556"/>
      <c r="M87" s="556"/>
      <c r="N87" s="112"/>
      <c r="O87" s="112"/>
      <c r="P87" s="112"/>
      <c r="Q87" s="112"/>
    </row>
    <row r="88" spans="1:17" ht="50.1" customHeight="1">
      <c r="A88" s="113">
        <v>82</v>
      </c>
      <c r="B88" s="112" t="s">
        <v>1234</v>
      </c>
      <c r="C88" s="113">
        <v>22</v>
      </c>
      <c r="D88" s="113"/>
      <c r="E88" s="112" t="s">
        <v>2823</v>
      </c>
      <c r="F88" s="113"/>
      <c r="G88" s="113"/>
      <c r="H88" s="297"/>
      <c r="I88" s="112"/>
      <c r="J88" s="113"/>
      <c r="K88" s="556"/>
      <c r="L88" s="556"/>
      <c r="M88" s="556"/>
      <c r="N88" s="112"/>
      <c r="O88" s="112"/>
      <c r="P88" s="112"/>
      <c r="Q88" s="112"/>
    </row>
    <row r="89" spans="1:17" ht="50.1" customHeight="1">
      <c r="A89" s="113">
        <v>83</v>
      </c>
      <c r="B89" s="112" t="s">
        <v>2824</v>
      </c>
      <c r="C89" s="113"/>
      <c r="D89" s="113"/>
      <c r="E89" s="112" t="s">
        <v>2825</v>
      </c>
      <c r="F89" s="113"/>
      <c r="G89" s="113"/>
      <c r="H89" s="297"/>
      <c r="I89" s="112"/>
      <c r="J89" s="113"/>
      <c r="K89" s="556"/>
      <c r="L89" s="556"/>
      <c r="M89" s="556"/>
      <c r="N89" s="112"/>
      <c r="O89" s="112"/>
      <c r="P89" s="112"/>
      <c r="Q89" s="112"/>
    </row>
    <row r="90" spans="1:17" ht="50.1" customHeight="1">
      <c r="A90" s="28">
        <v>84</v>
      </c>
      <c r="B90" s="112" t="s">
        <v>2826</v>
      </c>
      <c r="C90" s="113"/>
      <c r="D90" s="113"/>
      <c r="E90" s="112" t="s">
        <v>2827</v>
      </c>
      <c r="F90" s="113"/>
      <c r="G90" s="113"/>
      <c r="H90" s="297"/>
      <c r="I90" s="112"/>
      <c r="J90" s="113"/>
      <c r="K90" s="556"/>
      <c r="L90" s="556"/>
      <c r="M90" s="556"/>
      <c r="N90" s="112"/>
      <c r="O90" s="112"/>
      <c r="P90" s="112"/>
      <c r="Q90" s="112"/>
    </row>
    <row r="91" spans="1:17" ht="50.1" customHeight="1">
      <c r="A91" s="113">
        <v>85</v>
      </c>
      <c r="B91" s="112" t="s">
        <v>2828</v>
      </c>
      <c r="C91" s="113"/>
      <c r="D91" s="113"/>
      <c r="E91" s="112" t="s">
        <v>2829</v>
      </c>
      <c r="F91" s="113"/>
      <c r="G91" s="113"/>
      <c r="H91" s="297"/>
      <c r="I91" s="112"/>
      <c r="J91" s="113"/>
      <c r="K91" s="556"/>
      <c r="L91" s="556"/>
      <c r="M91" s="556"/>
      <c r="N91" s="112"/>
      <c r="O91" s="112"/>
      <c r="P91" s="112"/>
      <c r="Q91" s="112"/>
    </row>
    <row r="92" spans="1:17" ht="50.1" customHeight="1">
      <c r="A92" s="113">
        <v>86</v>
      </c>
      <c r="B92" s="112" t="s">
        <v>2830</v>
      </c>
      <c r="C92" s="113"/>
      <c r="D92" s="113"/>
      <c r="E92" s="112" t="s">
        <v>2831</v>
      </c>
      <c r="F92" s="113"/>
      <c r="G92" s="113"/>
      <c r="H92" s="297"/>
      <c r="I92" s="112"/>
      <c r="J92" s="113"/>
      <c r="K92" s="556"/>
      <c r="L92" s="556"/>
      <c r="M92" s="556"/>
      <c r="N92" s="112"/>
      <c r="O92" s="112"/>
      <c r="P92" s="112"/>
      <c r="Q92" s="112"/>
    </row>
    <row r="93" spans="1:17" ht="50.1" customHeight="1">
      <c r="A93" s="113">
        <v>87</v>
      </c>
      <c r="B93" s="112" t="s">
        <v>2832</v>
      </c>
      <c r="C93" s="113"/>
      <c r="D93" s="113"/>
      <c r="E93" s="112" t="s">
        <v>2833</v>
      </c>
      <c r="F93" s="113"/>
      <c r="G93" s="113"/>
      <c r="H93" s="297"/>
      <c r="I93" s="112"/>
      <c r="J93" s="113"/>
      <c r="K93" s="556"/>
      <c r="L93" s="556"/>
      <c r="M93" s="556"/>
      <c r="N93" s="112"/>
      <c r="O93" s="112"/>
      <c r="P93" s="112"/>
      <c r="Q93" s="112"/>
    </row>
    <row r="94" spans="1:17" ht="50.1" customHeight="1">
      <c r="A94" s="113">
        <v>88</v>
      </c>
      <c r="B94" s="112" t="s">
        <v>2834</v>
      </c>
      <c r="C94" s="113"/>
      <c r="D94" s="113"/>
      <c r="E94" s="112" t="s">
        <v>2835</v>
      </c>
      <c r="F94" s="113"/>
      <c r="G94" s="113"/>
      <c r="H94" s="297"/>
      <c r="I94" s="112"/>
      <c r="J94" s="113"/>
      <c r="K94" s="556"/>
      <c r="L94" s="556"/>
      <c r="M94" s="556"/>
      <c r="N94" s="112"/>
      <c r="O94" s="112"/>
      <c r="P94" s="112"/>
      <c r="Q94" s="112"/>
    </row>
    <row r="95" spans="1:17" ht="50.1" customHeight="1">
      <c r="A95" s="28">
        <v>89</v>
      </c>
      <c r="B95" s="112" t="s">
        <v>2836</v>
      </c>
      <c r="C95" s="113"/>
      <c r="D95" s="113"/>
      <c r="E95" s="112" t="s">
        <v>2837</v>
      </c>
      <c r="F95" s="113"/>
      <c r="G95" s="113"/>
      <c r="H95" s="297"/>
      <c r="I95" s="112"/>
      <c r="J95" s="113"/>
      <c r="K95" s="556"/>
      <c r="L95" s="556"/>
      <c r="M95" s="556"/>
      <c r="N95" s="112"/>
      <c r="O95" s="112"/>
      <c r="P95" s="112"/>
      <c r="Q95" s="112"/>
    </row>
    <row r="96" spans="1:17" ht="50.1" customHeight="1">
      <c r="A96" s="113">
        <v>90</v>
      </c>
      <c r="B96" s="112" t="s">
        <v>2838</v>
      </c>
      <c r="C96" s="113"/>
      <c r="D96" s="113"/>
      <c r="E96" s="112" t="s">
        <v>2839</v>
      </c>
      <c r="F96" s="113"/>
      <c r="G96" s="113"/>
      <c r="H96" s="297"/>
      <c r="I96" s="112"/>
      <c r="J96" s="113"/>
      <c r="K96" s="556"/>
      <c r="L96" s="556"/>
      <c r="M96" s="556"/>
      <c r="N96" s="112"/>
      <c r="O96" s="112"/>
      <c r="P96" s="112"/>
      <c r="Q96" s="112"/>
    </row>
    <row r="97" spans="1:17" ht="50.1" customHeight="1">
      <c r="A97" s="113">
        <v>91</v>
      </c>
      <c r="B97" s="112" t="s">
        <v>2840</v>
      </c>
      <c r="C97" s="113"/>
      <c r="D97" s="113"/>
      <c r="E97" s="112" t="s">
        <v>2841</v>
      </c>
      <c r="F97" s="113"/>
      <c r="G97" s="113"/>
      <c r="H97" s="297"/>
      <c r="I97" s="112"/>
      <c r="J97" s="113"/>
      <c r="K97" s="556"/>
      <c r="L97" s="556"/>
      <c r="M97" s="556"/>
      <c r="N97" s="112"/>
      <c r="O97" s="112"/>
      <c r="P97" s="112"/>
      <c r="Q97" s="112"/>
    </row>
    <row r="98" spans="1:17" ht="50.1" customHeight="1">
      <c r="A98" s="113">
        <v>92</v>
      </c>
      <c r="B98" s="112" t="s">
        <v>2842</v>
      </c>
      <c r="C98" s="113"/>
      <c r="D98" s="113"/>
      <c r="E98" s="112" t="s">
        <v>2843</v>
      </c>
      <c r="F98" s="113"/>
      <c r="G98" s="113"/>
      <c r="H98" s="297"/>
      <c r="I98" s="112"/>
      <c r="J98" s="113"/>
      <c r="K98" s="556"/>
      <c r="L98" s="556"/>
      <c r="M98" s="556"/>
      <c r="N98" s="112"/>
      <c r="O98" s="112"/>
      <c r="P98" s="112"/>
      <c r="Q98" s="112"/>
    </row>
    <row r="99" spans="1:17" ht="50.1" customHeight="1">
      <c r="A99" s="113">
        <v>93</v>
      </c>
      <c r="B99" s="112" t="s">
        <v>2844</v>
      </c>
      <c r="C99" s="113"/>
      <c r="D99" s="113"/>
      <c r="E99" s="112" t="s">
        <v>2845</v>
      </c>
      <c r="F99" s="113"/>
      <c r="G99" s="113"/>
      <c r="H99" s="297"/>
      <c r="I99" s="112"/>
      <c r="J99" s="113"/>
      <c r="K99" s="556"/>
      <c r="L99" s="556"/>
      <c r="M99" s="556"/>
      <c r="N99" s="112"/>
      <c r="O99" s="112"/>
      <c r="P99" s="112"/>
      <c r="Q99" s="112"/>
    </row>
    <row r="100" spans="1:17" ht="50.1" customHeight="1">
      <c r="A100" s="28">
        <v>94</v>
      </c>
      <c r="B100" s="112" t="s">
        <v>2846</v>
      </c>
      <c r="C100" s="113"/>
      <c r="D100" s="113"/>
      <c r="E100" s="112" t="s">
        <v>2847</v>
      </c>
      <c r="F100" s="113"/>
      <c r="G100" s="113"/>
      <c r="H100" s="297"/>
      <c r="I100" s="112"/>
      <c r="J100" s="113"/>
      <c r="K100" s="556"/>
      <c r="L100" s="556"/>
      <c r="M100" s="556"/>
      <c r="N100" s="112"/>
      <c r="O100" s="112"/>
      <c r="P100" s="112"/>
      <c r="Q100" s="112"/>
    </row>
    <row r="101" spans="1:17" ht="50.1" customHeight="1">
      <c r="A101" s="113">
        <v>95</v>
      </c>
      <c r="B101" s="112" t="s">
        <v>2848</v>
      </c>
      <c r="C101" s="113">
        <v>18</v>
      </c>
      <c r="D101" s="113">
        <v>28</v>
      </c>
      <c r="E101" s="112" t="s">
        <v>2849</v>
      </c>
      <c r="F101" s="113"/>
      <c r="G101" s="113"/>
      <c r="H101" s="297"/>
      <c r="I101" s="112"/>
      <c r="J101" s="113"/>
      <c r="K101" s="556"/>
      <c r="L101" s="556"/>
      <c r="M101" s="556"/>
      <c r="N101" s="112"/>
      <c r="O101" s="112"/>
      <c r="P101" s="112"/>
      <c r="Q101" s="112"/>
    </row>
    <row r="102" spans="1:17" ht="50.1" customHeight="1">
      <c r="A102" s="113">
        <v>96</v>
      </c>
      <c r="B102" s="112" t="s">
        <v>2850</v>
      </c>
      <c r="C102" s="113">
        <v>12</v>
      </c>
      <c r="D102" s="113">
        <v>15</v>
      </c>
      <c r="E102" s="112" t="s">
        <v>2851</v>
      </c>
      <c r="F102" s="113"/>
      <c r="G102" s="113"/>
      <c r="H102" s="297"/>
      <c r="I102" s="112"/>
      <c r="J102" s="113"/>
      <c r="K102" s="556"/>
      <c r="L102" s="556"/>
      <c r="M102" s="556"/>
      <c r="N102" s="112"/>
      <c r="O102" s="112"/>
      <c r="P102" s="112"/>
      <c r="Q102" s="112"/>
    </row>
    <row r="103" spans="1:17" ht="50.1" customHeight="1">
      <c r="A103" s="113">
        <v>97</v>
      </c>
      <c r="B103" s="112" t="s">
        <v>2852</v>
      </c>
      <c r="C103" s="113"/>
      <c r="D103" s="113"/>
      <c r="E103" s="112" t="s">
        <v>2853</v>
      </c>
      <c r="F103" s="113"/>
      <c r="G103" s="113"/>
      <c r="H103" s="297"/>
      <c r="I103" s="112"/>
      <c r="J103" s="113"/>
      <c r="K103" s="556"/>
      <c r="L103" s="556"/>
      <c r="M103" s="556"/>
      <c r="N103" s="112"/>
      <c r="O103" s="112"/>
      <c r="P103" s="112"/>
      <c r="Q103" s="112"/>
    </row>
    <row r="104" spans="1:17" ht="50.1" customHeight="1">
      <c r="A104" s="113">
        <v>98</v>
      </c>
      <c r="B104" s="112" t="s">
        <v>2854</v>
      </c>
      <c r="C104" s="113"/>
      <c r="D104" s="113"/>
      <c r="E104" s="112" t="s">
        <v>2855</v>
      </c>
      <c r="F104" s="113"/>
      <c r="G104" s="113"/>
      <c r="H104" s="297"/>
      <c r="I104" s="112"/>
      <c r="J104" s="113"/>
      <c r="K104" s="556"/>
      <c r="L104" s="556"/>
      <c r="M104" s="556"/>
      <c r="N104" s="112"/>
      <c r="O104" s="112"/>
      <c r="P104" s="112"/>
      <c r="Q104" s="112"/>
    </row>
    <row r="105" spans="1:17" ht="50.1" customHeight="1">
      <c r="A105" s="28">
        <v>99</v>
      </c>
      <c r="B105" s="112" t="s">
        <v>2856</v>
      </c>
      <c r="C105" s="113"/>
      <c r="D105" s="113"/>
      <c r="E105" s="112" t="s">
        <v>2857</v>
      </c>
      <c r="F105" s="113"/>
      <c r="G105" s="113"/>
      <c r="H105" s="297"/>
      <c r="I105" s="112"/>
      <c r="J105" s="113"/>
      <c r="K105" s="556"/>
      <c r="L105" s="556"/>
      <c r="M105" s="556"/>
      <c r="N105" s="112"/>
      <c r="O105" s="112"/>
      <c r="P105" s="112"/>
      <c r="Q105" s="112"/>
    </row>
    <row r="106" spans="1:17" ht="50.1" customHeight="1">
      <c r="A106" s="113">
        <v>100</v>
      </c>
      <c r="B106" s="112" t="s">
        <v>2858</v>
      </c>
      <c r="C106" s="113"/>
      <c r="D106" s="113"/>
      <c r="E106" s="112" t="s">
        <v>2859</v>
      </c>
      <c r="F106" s="113"/>
      <c r="G106" s="113"/>
      <c r="H106" s="297"/>
      <c r="I106" s="112"/>
      <c r="J106" s="113"/>
      <c r="K106" s="556"/>
      <c r="L106" s="556"/>
      <c r="M106" s="556"/>
      <c r="N106" s="112"/>
      <c r="O106" s="112"/>
      <c r="P106" s="112"/>
      <c r="Q106" s="112"/>
    </row>
    <row r="107" spans="1:17" ht="50.1" customHeight="1">
      <c r="A107" s="113">
        <v>101</v>
      </c>
      <c r="B107" s="112" t="s">
        <v>2860</v>
      </c>
      <c r="C107" s="113"/>
      <c r="D107" s="113"/>
      <c r="E107" s="112" t="s">
        <v>2861</v>
      </c>
      <c r="F107" s="113"/>
      <c r="G107" s="113"/>
      <c r="H107" s="297"/>
      <c r="I107" s="112"/>
      <c r="J107" s="113"/>
      <c r="K107" s="556"/>
      <c r="L107" s="556"/>
      <c r="M107" s="556"/>
      <c r="N107" s="112"/>
      <c r="O107" s="112"/>
      <c r="P107" s="112"/>
      <c r="Q107" s="112"/>
    </row>
    <row r="108" spans="1:17" ht="50.1" customHeight="1">
      <c r="A108" s="113">
        <v>102</v>
      </c>
      <c r="B108" s="112" t="s">
        <v>2862</v>
      </c>
      <c r="C108" s="113"/>
      <c r="D108" s="113"/>
      <c r="E108" s="112" t="s">
        <v>2863</v>
      </c>
      <c r="F108" s="113"/>
      <c r="G108" s="113"/>
      <c r="H108" s="297"/>
      <c r="I108" s="112"/>
      <c r="J108" s="113"/>
      <c r="K108" s="556"/>
      <c r="L108" s="556"/>
      <c r="M108" s="556"/>
      <c r="N108" s="112"/>
      <c r="O108" s="112"/>
      <c r="P108" s="112"/>
      <c r="Q108" s="112"/>
    </row>
    <row r="109" spans="1:17" ht="50.1" customHeight="1">
      <c r="A109" s="113">
        <v>103</v>
      </c>
      <c r="B109" s="112" t="s">
        <v>2864</v>
      </c>
      <c r="C109" s="113"/>
      <c r="D109" s="113"/>
      <c r="E109" s="112" t="s">
        <v>2865</v>
      </c>
      <c r="F109" s="113"/>
      <c r="G109" s="113"/>
      <c r="H109" s="297"/>
      <c r="I109" s="112"/>
      <c r="J109" s="113"/>
      <c r="K109" s="556"/>
      <c r="L109" s="556"/>
      <c r="M109" s="556"/>
      <c r="N109" s="112"/>
      <c r="O109" s="112"/>
      <c r="P109" s="112"/>
      <c r="Q109" s="112"/>
    </row>
    <row r="110" spans="1:17" ht="50.1" customHeight="1">
      <c r="A110" s="28">
        <v>104</v>
      </c>
      <c r="B110" s="112" t="s">
        <v>2866</v>
      </c>
      <c r="C110" s="113"/>
      <c r="D110" s="113"/>
      <c r="E110" s="112" t="s">
        <v>2867</v>
      </c>
      <c r="F110" s="113"/>
      <c r="G110" s="113"/>
      <c r="H110" s="297"/>
      <c r="I110" s="112"/>
      <c r="J110" s="113"/>
      <c r="K110" s="556"/>
      <c r="L110" s="556"/>
      <c r="M110" s="556"/>
      <c r="N110" s="112"/>
      <c r="O110" s="112"/>
      <c r="P110" s="112"/>
      <c r="Q110" s="112"/>
    </row>
    <row r="111" spans="1:17" ht="50.1" customHeight="1">
      <c r="A111" s="113">
        <v>105</v>
      </c>
      <c r="B111" s="112" t="s">
        <v>2868</v>
      </c>
      <c r="C111" s="113"/>
      <c r="D111" s="113"/>
      <c r="E111" s="112" t="s">
        <v>2869</v>
      </c>
      <c r="F111" s="113"/>
      <c r="G111" s="113"/>
      <c r="H111" s="297"/>
      <c r="I111" s="112"/>
      <c r="J111" s="113"/>
      <c r="K111" s="556"/>
      <c r="L111" s="556"/>
      <c r="M111" s="556"/>
      <c r="N111" s="112"/>
      <c r="O111" s="112"/>
      <c r="P111" s="112"/>
      <c r="Q111" s="112"/>
    </row>
    <row r="112" spans="1:17" ht="50.1" customHeight="1">
      <c r="A112" s="113">
        <v>106</v>
      </c>
      <c r="B112" s="112" t="s">
        <v>1275</v>
      </c>
      <c r="C112" s="113">
        <v>10</v>
      </c>
      <c r="D112" s="113"/>
      <c r="E112" s="112" t="s">
        <v>2870</v>
      </c>
      <c r="F112" s="113"/>
      <c r="G112" s="113"/>
      <c r="H112" s="297"/>
      <c r="I112" s="112"/>
      <c r="J112" s="113"/>
      <c r="K112" s="556"/>
      <c r="L112" s="556"/>
      <c r="M112" s="556"/>
      <c r="N112" s="112"/>
      <c r="O112" s="112"/>
      <c r="P112" s="112"/>
      <c r="Q112" s="112"/>
    </row>
    <row r="113" spans="1:17" ht="50.1" customHeight="1">
      <c r="A113" s="113">
        <v>107</v>
      </c>
      <c r="B113" s="112" t="s">
        <v>2871</v>
      </c>
      <c r="C113" s="113">
        <v>16</v>
      </c>
      <c r="D113" s="113"/>
      <c r="E113" s="112" t="s">
        <v>2872</v>
      </c>
      <c r="F113" s="113"/>
      <c r="G113" s="113"/>
      <c r="H113" s="297"/>
      <c r="I113" s="112"/>
      <c r="J113" s="113"/>
      <c r="K113" s="556"/>
      <c r="L113" s="556"/>
      <c r="M113" s="556"/>
      <c r="N113" s="112"/>
      <c r="O113" s="112"/>
      <c r="P113" s="112"/>
      <c r="Q113" s="112"/>
    </row>
    <row r="114" spans="1:17" ht="50.1" customHeight="1">
      <c r="A114" s="113">
        <v>108</v>
      </c>
      <c r="B114" s="112" t="s">
        <v>1279</v>
      </c>
      <c r="C114" s="113">
        <v>6</v>
      </c>
      <c r="D114" s="113"/>
      <c r="E114" s="112" t="s">
        <v>2873</v>
      </c>
      <c r="F114" s="113"/>
      <c r="G114" s="113"/>
      <c r="H114" s="297"/>
      <c r="I114" s="112"/>
      <c r="J114" s="113"/>
      <c r="K114" s="556"/>
      <c r="L114" s="556"/>
      <c r="M114" s="556"/>
      <c r="N114" s="112"/>
      <c r="O114" s="112"/>
      <c r="P114" s="112"/>
      <c r="Q114" s="112"/>
    </row>
    <row r="115" spans="1:17" ht="50.1" customHeight="1">
      <c r="A115" s="28">
        <v>109</v>
      </c>
      <c r="B115" s="112" t="s">
        <v>2874</v>
      </c>
      <c r="C115" s="113"/>
      <c r="D115" s="113"/>
      <c r="E115" s="112" t="s">
        <v>2875</v>
      </c>
      <c r="F115" s="113"/>
      <c r="G115" s="113"/>
      <c r="H115" s="297"/>
      <c r="I115" s="112"/>
      <c r="J115" s="113"/>
      <c r="K115" s="556"/>
      <c r="L115" s="556"/>
      <c r="M115" s="556"/>
      <c r="N115" s="112"/>
      <c r="O115" s="112"/>
      <c r="P115" s="112"/>
      <c r="Q115" s="112"/>
    </row>
    <row r="116" spans="1:17" ht="50.1" customHeight="1">
      <c r="A116" s="113">
        <v>110</v>
      </c>
      <c r="B116" s="112" t="s">
        <v>1361</v>
      </c>
      <c r="C116" s="113"/>
      <c r="D116" s="113"/>
      <c r="E116" s="112" t="s">
        <v>2876</v>
      </c>
      <c r="F116" s="113"/>
      <c r="G116" s="113"/>
      <c r="H116" s="297"/>
      <c r="I116" s="112"/>
      <c r="J116" s="113"/>
      <c r="K116" s="556"/>
      <c r="L116" s="556"/>
      <c r="M116" s="556"/>
      <c r="N116" s="112"/>
      <c r="O116" s="112"/>
      <c r="P116" s="112"/>
      <c r="Q116" s="112"/>
    </row>
    <row r="117" spans="1:17" ht="50.1" customHeight="1">
      <c r="A117" s="113">
        <v>111</v>
      </c>
      <c r="B117" s="112" t="s">
        <v>1281</v>
      </c>
      <c r="C117" s="113"/>
      <c r="D117" s="113"/>
      <c r="E117" s="112" t="s">
        <v>2877</v>
      </c>
      <c r="F117" s="113"/>
      <c r="G117" s="113"/>
      <c r="H117" s="297"/>
      <c r="I117" s="112"/>
      <c r="J117" s="113"/>
      <c r="K117" s="556"/>
      <c r="L117" s="556"/>
      <c r="M117" s="556"/>
      <c r="N117" s="112"/>
      <c r="O117" s="112"/>
      <c r="P117" s="112"/>
      <c r="Q117" s="112"/>
    </row>
    <row r="118" spans="1:17" ht="50.1" customHeight="1">
      <c r="A118" s="113">
        <v>112</v>
      </c>
      <c r="B118" s="112" t="s">
        <v>1264</v>
      </c>
      <c r="C118" s="113">
        <v>9</v>
      </c>
      <c r="D118" s="113"/>
      <c r="E118" s="112" t="s">
        <v>2878</v>
      </c>
      <c r="F118" s="113"/>
      <c r="G118" s="113"/>
      <c r="H118" s="297"/>
      <c r="I118" s="112"/>
      <c r="J118" s="113"/>
      <c r="K118" s="556"/>
      <c r="L118" s="556"/>
      <c r="M118" s="556"/>
      <c r="N118" s="112"/>
      <c r="O118" s="112"/>
      <c r="P118" s="112"/>
      <c r="Q118" s="112"/>
    </row>
    <row r="119" spans="1:17" ht="50.1" customHeight="1">
      <c r="A119" s="113">
        <v>113</v>
      </c>
      <c r="B119" s="112" t="s">
        <v>2879</v>
      </c>
      <c r="C119" s="113"/>
      <c r="D119" s="113"/>
      <c r="E119" s="112" t="s">
        <v>2880</v>
      </c>
      <c r="F119" s="113"/>
      <c r="G119" s="113"/>
      <c r="H119" s="297"/>
      <c r="I119" s="112"/>
      <c r="J119" s="113"/>
      <c r="K119" s="556"/>
      <c r="L119" s="556"/>
      <c r="M119" s="556"/>
      <c r="N119" s="112"/>
      <c r="O119" s="112"/>
      <c r="P119" s="112"/>
      <c r="Q119" s="112"/>
    </row>
    <row r="120" spans="1:17" ht="50.1" customHeight="1">
      <c r="A120" s="28">
        <v>114</v>
      </c>
      <c r="B120" s="112" t="s">
        <v>2881</v>
      </c>
      <c r="C120" s="113"/>
      <c r="D120" s="113"/>
      <c r="E120" s="112" t="s">
        <v>2882</v>
      </c>
      <c r="F120" s="113"/>
      <c r="G120" s="113"/>
      <c r="H120" s="297"/>
      <c r="I120" s="112"/>
      <c r="J120" s="113"/>
      <c r="K120" s="556"/>
      <c r="L120" s="556"/>
      <c r="M120" s="556"/>
      <c r="N120" s="112"/>
      <c r="O120" s="112"/>
      <c r="P120" s="112"/>
      <c r="Q120" s="112"/>
    </row>
    <row r="121" spans="1:17" ht="50.1" customHeight="1">
      <c r="A121" s="113">
        <v>115</v>
      </c>
      <c r="B121" s="112" t="s">
        <v>2883</v>
      </c>
      <c r="C121" s="113"/>
      <c r="D121" s="113"/>
      <c r="E121" s="112" t="s">
        <v>2884</v>
      </c>
      <c r="F121" s="113"/>
      <c r="G121" s="113"/>
      <c r="H121" s="297"/>
      <c r="I121" s="112"/>
      <c r="J121" s="113"/>
      <c r="K121" s="556"/>
      <c r="L121" s="556"/>
      <c r="M121" s="556"/>
      <c r="N121" s="112"/>
      <c r="O121" s="112"/>
      <c r="P121" s="112"/>
      <c r="Q121" s="112"/>
    </row>
    <row r="122" spans="1:17" ht="50.1" customHeight="1">
      <c r="A122" s="113">
        <v>116</v>
      </c>
      <c r="B122" s="112" t="s">
        <v>2885</v>
      </c>
      <c r="C122" s="113">
        <v>13</v>
      </c>
      <c r="D122" s="113">
        <v>20</v>
      </c>
      <c r="E122" s="112" t="s">
        <v>2886</v>
      </c>
      <c r="F122" s="113"/>
      <c r="G122" s="113"/>
      <c r="H122" s="297"/>
      <c r="I122" s="112"/>
      <c r="J122" s="113"/>
      <c r="K122" s="556"/>
      <c r="L122" s="556"/>
      <c r="M122" s="556"/>
      <c r="N122" s="112"/>
      <c r="O122" s="112"/>
      <c r="P122" s="112"/>
      <c r="Q122" s="112"/>
    </row>
    <row r="123" spans="1:17" ht="50.1" customHeight="1">
      <c r="A123" s="113">
        <v>117</v>
      </c>
      <c r="B123" s="112" t="s">
        <v>2887</v>
      </c>
      <c r="C123" s="113">
        <v>23</v>
      </c>
      <c r="D123" s="113">
        <v>50</v>
      </c>
      <c r="E123" s="112" t="s">
        <v>2888</v>
      </c>
      <c r="F123" s="113"/>
      <c r="G123" s="113"/>
      <c r="H123" s="297"/>
      <c r="I123" s="112"/>
      <c r="J123" s="113"/>
      <c r="K123" s="556"/>
      <c r="L123" s="556"/>
      <c r="M123" s="556"/>
      <c r="N123" s="112"/>
      <c r="O123" s="112"/>
      <c r="P123" s="112"/>
      <c r="Q123" s="112"/>
    </row>
    <row r="124" spans="1:17" ht="50.1" customHeight="1">
      <c r="A124" s="113">
        <v>118</v>
      </c>
      <c r="B124" s="112" t="s">
        <v>2889</v>
      </c>
      <c r="C124" s="113">
        <v>3</v>
      </c>
      <c r="D124" s="113">
        <v>3</v>
      </c>
      <c r="E124" s="112" t="s">
        <v>2890</v>
      </c>
      <c r="F124" s="113"/>
      <c r="G124" s="113"/>
      <c r="H124" s="297"/>
      <c r="I124" s="112"/>
      <c r="J124" s="113"/>
      <c r="K124" s="556"/>
      <c r="L124" s="556"/>
      <c r="M124" s="556"/>
      <c r="N124" s="112"/>
      <c r="O124" s="112"/>
      <c r="P124" s="112"/>
      <c r="Q124" s="112"/>
    </row>
    <row r="125" spans="1:17" ht="50.1" customHeight="1">
      <c r="A125" s="28">
        <v>119</v>
      </c>
      <c r="B125" s="112" t="s">
        <v>2891</v>
      </c>
      <c r="C125" s="113">
        <v>4</v>
      </c>
      <c r="D125" s="113">
        <v>4</v>
      </c>
      <c r="E125" s="112" t="s">
        <v>2892</v>
      </c>
      <c r="F125" s="113"/>
      <c r="G125" s="113"/>
      <c r="H125" s="297"/>
      <c r="I125" s="112"/>
      <c r="J125" s="113"/>
      <c r="K125" s="556"/>
      <c r="L125" s="556"/>
      <c r="M125" s="556"/>
      <c r="N125" s="112"/>
      <c r="O125" s="112"/>
      <c r="P125" s="112"/>
      <c r="Q125" s="112"/>
    </row>
    <row r="126" spans="1:17" ht="50.1" customHeight="1">
      <c r="A126" s="113">
        <v>120</v>
      </c>
      <c r="B126" s="112" t="s">
        <v>2893</v>
      </c>
      <c r="C126" s="113"/>
      <c r="D126" s="113"/>
      <c r="E126" s="112" t="s">
        <v>2894</v>
      </c>
      <c r="F126" s="113"/>
      <c r="G126" s="113"/>
      <c r="H126" s="297"/>
      <c r="I126" s="112"/>
      <c r="J126" s="113"/>
      <c r="K126" s="556"/>
      <c r="L126" s="556"/>
      <c r="M126" s="556"/>
      <c r="N126" s="112"/>
      <c r="O126" s="112"/>
      <c r="P126" s="112"/>
      <c r="Q126" s="112"/>
    </row>
    <row r="127" spans="1:17" ht="50.1" customHeight="1">
      <c r="A127" s="113">
        <v>121</v>
      </c>
      <c r="B127" s="112" t="s">
        <v>2895</v>
      </c>
      <c r="C127" s="113">
        <v>9</v>
      </c>
      <c r="D127" s="113">
        <v>9</v>
      </c>
      <c r="E127" s="112" t="s">
        <v>2896</v>
      </c>
      <c r="F127" s="113"/>
      <c r="G127" s="113"/>
      <c r="H127" s="297"/>
      <c r="I127" s="112"/>
      <c r="J127" s="113"/>
      <c r="K127" s="556"/>
      <c r="L127" s="556"/>
      <c r="M127" s="556"/>
      <c r="N127" s="112"/>
      <c r="O127" s="112"/>
      <c r="P127" s="112"/>
      <c r="Q127" s="112"/>
    </row>
    <row r="128" spans="1:17" ht="50.1" customHeight="1">
      <c r="A128" s="113">
        <v>122</v>
      </c>
      <c r="B128" s="112" t="s">
        <v>2897</v>
      </c>
      <c r="C128" s="113">
        <v>9</v>
      </c>
      <c r="D128" s="113">
        <v>9</v>
      </c>
      <c r="E128" s="112" t="s">
        <v>2898</v>
      </c>
      <c r="F128" s="113"/>
      <c r="G128" s="113"/>
      <c r="H128" s="297"/>
      <c r="I128" s="112"/>
      <c r="J128" s="113"/>
      <c r="K128" s="556"/>
      <c r="L128" s="556"/>
      <c r="M128" s="556"/>
      <c r="N128" s="112"/>
      <c r="O128" s="112"/>
      <c r="P128" s="112"/>
      <c r="Q128" s="112"/>
    </row>
    <row r="129" spans="1:17" ht="50.1" customHeight="1">
      <c r="A129" s="113">
        <v>123</v>
      </c>
      <c r="B129" s="112" t="s">
        <v>1225</v>
      </c>
      <c r="C129" s="113">
        <v>8</v>
      </c>
      <c r="D129" s="113">
        <v>8</v>
      </c>
      <c r="E129" s="112" t="s">
        <v>2899</v>
      </c>
      <c r="F129" s="113"/>
      <c r="G129" s="113"/>
      <c r="H129" s="297"/>
      <c r="I129" s="112"/>
      <c r="J129" s="113"/>
      <c r="K129" s="556"/>
      <c r="L129" s="556"/>
      <c r="M129" s="556"/>
      <c r="N129" s="112"/>
      <c r="O129" s="112"/>
      <c r="P129" s="112"/>
      <c r="Q129" s="112"/>
    </row>
    <row r="130" spans="1:17" ht="50.1" customHeight="1">
      <c r="A130" s="28"/>
      <c r="B130" s="557" t="s">
        <v>3080</v>
      </c>
      <c r="C130" s="113"/>
      <c r="D130" s="113"/>
      <c r="E130" s="112"/>
      <c r="F130" s="113"/>
      <c r="G130" s="113"/>
      <c r="H130" s="297"/>
      <c r="I130" s="112"/>
      <c r="J130" s="113"/>
      <c r="K130" s="556"/>
      <c r="L130" s="556"/>
      <c r="M130" s="556"/>
      <c r="N130" s="112"/>
      <c r="O130" s="112"/>
      <c r="P130" s="112"/>
      <c r="Q130" s="112"/>
    </row>
    <row r="131" spans="1:17" ht="84.75" customHeight="1">
      <c r="A131" s="113">
        <v>1</v>
      </c>
      <c r="B131" s="112" t="s">
        <v>2917</v>
      </c>
      <c r="C131" s="113">
        <v>16</v>
      </c>
      <c r="D131" s="113">
        <v>19</v>
      </c>
      <c r="E131" s="112" t="s">
        <v>3061</v>
      </c>
      <c r="F131" s="113" t="s">
        <v>3062</v>
      </c>
      <c r="G131" s="113" t="s">
        <v>3060</v>
      </c>
      <c r="H131" s="297"/>
      <c r="I131" s="112"/>
      <c r="J131" s="113"/>
      <c r="K131" s="556"/>
      <c r="L131" s="556"/>
      <c r="M131" s="556"/>
      <c r="N131" s="112"/>
      <c r="O131" s="112"/>
      <c r="P131" s="112"/>
      <c r="Q131" s="112"/>
    </row>
    <row r="132" spans="1:17" ht="50.1" customHeight="1">
      <c r="A132" s="113">
        <v>2</v>
      </c>
      <c r="B132" s="112" t="s">
        <v>2918</v>
      </c>
      <c r="C132" s="113">
        <v>6</v>
      </c>
      <c r="D132" s="113">
        <v>10</v>
      </c>
      <c r="E132" s="112" t="s">
        <v>3063</v>
      </c>
      <c r="F132" s="113">
        <v>919420699</v>
      </c>
      <c r="G132" s="113" t="s">
        <v>3064</v>
      </c>
      <c r="H132" s="297"/>
      <c r="I132" s="112"/>
      <c r="J132" s="113"/>
      <c r="K132" s="556"/>
      <c r="L132" s="556"/>
      <c r="M132" s="556"/>
      <c r="N132" s="112"/>
      <c r="O132" s="112"/>
      <c r="P132" s="112"/>
      <c r="Q132" s="112"/>
    </row>
    <row r="133" spans="1:17" ht="50.1" customHeight="1">
      <c r="A133" s="113">
        <v>3</v>
      </c>
      <c r="B133" s="112" t="s">
        <v>2919</v>
      </c>
      <c r="C133" s="113">
        <v>15</v>
      </c>
      <c r="D133" s="113">
        <v>18</v>
      </c>
      <c r="E133" s="112" t="s">
        <v>2920</v>
      </c>
      <c r="F133" s="113"/>
      <c r="G133" s="113"/>
      <c r="H133" s="297"/>
      <c r="I133" s="112"/>
      <c r="J133" s="113"/>
      <c r="K133" s="556"/>
      <c r="L133" s="556"/>
      <c r="M133" s="556"/>
      <c r="N133" s="112"/>
      <c r="O133" s="112"/>
      <c r="P133" s="112"/>
      <c r="Q133" s="112"/>
    </row>
    <row r="134" spans="1:17" ht="50.1" customHeight="1">
      <c r="A134" s="113">
        <v>4</v>
      </c>
      <c r="B134" s="112" t="s">
        <v>2921</v>
      </c>
      <c r="C134" s="113">
        <v>14</v>
      </c>
      <c r="D134" s="113">
        <v>16</v>
      </c>
      <c r="E134" s="112" t="s">
        <v>2922</v>
      </c>
      <c r="F134" s="113"/>
      <c r="G134" s="113"/>
      <c r="H134" s="297"/>
      <c r="I134" s="112"/>
      <c r="J134" s="113"/>
      <c r="K134" s="556"/>
      <c r="L134" s="556"/>
      <c r="M134" s="556"/>
      <c r="N134" s="112"/>
      <c r="O134" s="112"/>
      <c r="P134" s="112"/>
      <c r="Q134" s="112"/>
    </row>
    <row r="135" spans="1:17" ht="50.1" customHeight="1">
      <c r="A135" s="113">
        <v>5</v>
      </c>
      <c r="B135" s="112" t="s">
        <v>2923</v>
      </c>
      <c r="C135" s="113">
        <v>15</v>
      </c>
      <c r="D135" s="113">
        <v>18</v>
      </c>
      <c r="E135" s="112" t="s">
        <v>2924</v>
      </c>
      <c r="F135" s="113"/>
      <c r="G135" s="113"/>
      <c r="H135" s="297"/>
      <c r="I135" s="112"/>
      <c r="J135" s="113"/>
      <c r="K135" s="556"/>
      <c r="L135" s="556"/>
      <c r="M135" s="556"/>
      <c r="N135" s="112"/>
      <c r="O135" s="112"/>
      <c r="P135" s="112"/>
      <c r="Q135" s="112"/>
    </row>
    <row r="136" spans="1:17" ht="50.1" customHeight="1">
      <c r="A136" s="113">
        <v>6</v>
      </c>
      <c r="B136" s="112" t="s">
        <v>2925</v>
      </c>
      <c r="C136" s="113">
        <v>19</v>
      </c>
      <c r="D136" s="113">
        <v>24</v>
      </c>
      <c r="E136" s="112" t="s">
        <v>2926</v>
      </c>
      <c r="F136" s="113"/>
      <c r="G136" s="113"/>
      <c r="H136" s="297"/>
      <c r="I136" s="112"/>
      <c r="J136" s="113"/>
      <c r="K136" s="556"/>
      <c r="L136" s="556"/>
      <c r="M136" s="556"/>
      <c r="N136" s="112"/>
      <c r="O136" s="112"/>
      <c r="P136" s="112"/>
      <c r="Q136" s="112"/>
    </row>
    <row r="137" spans="1:17" ht="50.1" customHeight="1">
      <c r="A137" s="113">
        <v>7</v>
      </c>
      <c r="B137" s="112" t="s">
        <v>2927</v>
      </c>
      <c r="C137" s="113">
        <v>12</v>
      </c>
      <c r="D137" s="113">
        <v>18</v>
      </c>
      <c r="E137" s="112" t="s">
        <v>2928</v>
      </c>
      <c r="F137" s="113"/>
      <c r="G137" s="113"/>
      <c r="H137" s="297"/>
      <c r="I137" s="112"/>
      <c r="J137" s="113"/>
      <c r="K137" s="556"/>
      <c r="L137" s="556"/>
      <c r="M137" s="556"/>
      <c r="N137" s="112"/>
      <c r="O137" s="112"/>
      <c r="P137" s="112"/>
      <c r="Q137" s="112"/>
    </row>
    <row r="138" spans="1:17" ht="50.1" customHeight="1">
      <c r="A138" s="113">
        <v>8</v>
      </c>
      <c r="B138" s="112" t="s">
        <v>2929</v>
      </c>
      <c r="C138" s="113">
        <v>22</v>
      </c>
      <c r="D138" s="113">
        <v>24</v>
      </c>
      <c r="E138" s="112" t="s">
        <v>2930</v>
      </c>
      <c r="F138" s="113"/>
      <c r="G138" s="113"/>
      <c r="H138" s="297"/>
      <c r="I138" s="112"/>
      <c r="J138" s="113"/>
      <c r="K138" s="556"/>
      <c r="L138" s="556"/>
      <c r="M138" s="556"/>
      <c r="N138" s="112"/>
      <c r="O138" s="112"/>
      <c r="P138" s="112"/>
      <c r="Q138" s="112"/>
    </row>
    <row r="139" spans="1:17" ht="50.1" customHeight="1">
      <c r="A139" s="113">
        <v>9</v>
      </c>
      <c r="B139" s="112" t="s">
        <v>2931</v>
      </c>
      <c r="C139" s="113">
        <v>15</v>
      </c>
      <c r="D139" s="113">
        <v>16</v>
      </c>
      <c r="E139" s="112" t="s">
        <v>2932</v>
      </c>
      <c r="F139" s="113"/>
      <c r="G139" s="113"/>
      <c r="H139" s="297"/>
      <c r="I139" s="112"/>
      <c r="J139" s="113"/>
      <c r="K139" s="556"/>
      <c r="L139" s="556"/>
      <c r="M139" s="556"/>
      <c r="N139" s="112"/>
      <c r="O139" s="112"/>
      <c r="P139" s="112"/>
      <c r="Q139" s="112"/>
    </row>
    <row r="140" spans="1:17" ht="50.1" customHeight="1">
      <c r="A140" s="113">
        <v>10</v>
      </c>
      <c r="B140" s="112" t="s">
        <v>2933</v>
      </c>
      <c r="C140" s="113">
        <v>15</v>
      </c>
      <c r="D140" s="113">
        <v>18</v>
      </c>
      <c r="E140" s="112" t="s">
        <v>2934</v>
      </c>
      <c r="F140" s="113"/>
      <c r="G140" s="113"/>
      <c r="H140" s="297"/>
      <c r="I140" s="112"/>
      <c r="J140" s="113"/>
      <c r="K140" s="556"/>
      <c r="L140" s="556"/>
      <c r="M140" s="556"/>
      <c r="N140" s="112"/>
      <c r="O140" s="112"/>
      <c r="P140" s="112"/>
      <c r="Q140" s="112"/>
    </row>
    <row r="141" spans="1:17" ht="50.1" customHeight="1">
      <c r="A141" s="113">
        <v>11</v>
      </c>
      <c r="B141" s="112" t="s">
        <v>2935</v>
      </c>
      <c r="C141" s="113">
        <v>9</v>
      </c>
      <c r="D141" s="113">
        <v>9</v>
      </c>
      <c r="E141" s="112" t="s">
        <v>2936</v>
      </c>
      <c r="F141" s="113"/>
      <c r="G141" s="113"/>
      <c r="H141" s="297"/>
      <c r="I141" s="112"/>
      <c r="J141" s="113"/>
      <c r="K141" s="556"/>
      <c r="L141" s="556"/>
      <c r="M141" s="556"/>
      <c r="N141" s="112"/>
      <c r="O141" s="112"/>
      <c r="P141" s="112"/>
      <c r="Q141" s="112"/>
    </row>
    <row r="142" spans="1:17" ht="50.1" customHeight="1">
      <c r="A142" s="113">
        <v>12</v>
      </c>
      <c r="B142" s="112" t="s">
        <v>2937</v>
      </c>
      <c r="C142" s="113">
        <v>8</v>
      </c>
      <c r="D142" s="113">
        <v>8</v>
      </c>
      <c r="E142" s="112" t="s">
        <v>2938</v>
      </c>
      <c r="F142" s="113"/>
      <c r="G142" s="113"/>
      <c r="H142" s="297"/>
      <c r="I142" s="112"/>
      <c r="J142" s="113"/>
      <c r="K142" s="556"/>
      <c r="L142" s="556"/>
      <c r="M142" s="556"/>
      <c r="N142" s="112"/>
      <c r="O142" s="112"/>
      <c r="P142" s="112"/>
      <c r="Q142" s="112"/>
    </row>
    <row r="143" spans="1:17" ht="50.1" customHeight="1">
      <c r="A143" s="113">
        <v>13</v>
      </c>
      <c r="B143" s="112" t="s">
        <v>2939</v>
      </c>
      <c r="C143" s="113">
        <v>12</v>
      </c>
      <c r="D143" s="113">
        <v>12</v>
      </c>
      <c r="E143" s="112" t="s">
        <v>2940</v>
      </c>
      <c r="F143" s="113"/>
      <c r="G143" s="113"/>
      <c r="H143" s="297"/>
      <c r="I143" s="112"/>
      <c r="J143" s="113"/>
      <c r="K143" s="556"/>
      <c r="L143" s="556"/>
      <c r="M143" s="556"/>
      <c r="N143" s="112"/>
      <c r="O143" s="112"/>
      <c r="P143" s="112"/>
      <c r="Q143" s="112"/>
    </row>
    <row r="144" spans="1:17" ht="50.1" customHeight="1">
      <c r="A144" s="113">
        <v>14</v>
      </c>
      <c r="B144" s="112" t="s">
        <v>2941</v>
      </c>
      <c r="C144" s="113">
        <v>9</v>
      </c>
      <c r="D144" s="113">
        <v>13</v>
      </c>
      <c r="E144" s="112" t="s">
        <v>2942</v>
      </c>
      <c r="F144" s="113"/>
      <c r="G144" s="113"/>
      <c r="H144" s="297"/>
      <c r="I144" s="112"/>
      <c r="J144" s="113"/>
      <c r="K144" s="556"/>
      <c r="L144" s="556"/>
      <c r="M144" s="556"/>
      <c r="N144" s="112"/>
      <c r="O144" s="112"/>
      <c r="P144" s="112"/>
      <c r="Q144" s="112"/>
    </row>
    <row r="145" spans="1:17" ht="50.1" customHeight="1">
      <c r="A145" s="113">
        <v>15</v>
      </c>
      <c r="B145" s="112" t="s">
        <v>916</v>
      </c>
      <c r="C145" s="113">
        <v>10</v>
      </c>
      <c r="D145" s="113">
        <v>12</v>
      </c>
      <c r="E145" s="112" t="s">
        <v>2943</v>
      </c>
      <c r="F145" s="113"/>
      <c r="G145" s="113"/>
      <c r="H145" s="297"/>
      <c r="I145" s="112"/>
      <c r="J145" s="113"/>
      <c r="K145" s="556"/>
      <c r="L145" s="556"/>
      <c r="M145" s="556"/>
      <c r="N145" s="112"/>
      <c r="O145" s="112"/>
      <c r="P145" s="112"/>
      <c r="Q145" s="112"/>
    </row>
    <row r="146" spans="1:17" ht="50.1" customHeight="1">
      <c r="A146" s="113">
        <v>16</v>
      </c>
      <c r="B146" s="112" t="s">
        <v>913</v>
      </c>
      <c r="C146" s="113">
        <v>8</v>
      </c>
      <c r="D146" s="113">
        <v>8</v>
      </c>
      <c r="E146" s="112" t="s">
        <v>2944</v>
      </c>
      <c r="F146" s="113"/>
      <c r="G146" s="113"/>
      <c r="H146" s="297"/>
      <c r="I146" s="112"/>
      <c r="J146" s="113"/>
      <c r="K146" s="556"/>
      <c r="L146" s="556"/>
      <c r="M146" s="556"/>
      <c r="N146" s="112"/>
      <c r="O146" s="112"/>
      <c r="P146" s="112"/>
      <c r="Q146" s="112"/>
    </row>
    <row r="147" spans="1:17" ht="50.1" customHeight="1">
      <c r="A147" s="113">
        <v>17</v>
      </c>
      <c r="B147" s="112" t="s">
        <v>2945</v>
      </c>
      <c r="C147" s="113">
        <v>21</v>
      </c>
      <c r="D147" s="113">
        <v>25</v>
      </c>
      <c r="E147" s="112" t="s">
        <v>2946</v>
      </c>
      <c r="F147" s="113"/>
      <c r="G147" s="113"/>
      <c r="H147" s="297"/>
      <c r="I147" s="112"/>
      <c r="J147" s="113"/>
      <c r="K147" s="556"/>
      <c r="L147" s="556"/>
      <c r="M147" s="556"/>
      <c r="N147" s="112"/>
      <c r="O147" s="112"/>
      <c r="P147" s="112"/>
      <c r="Q147" s="112"/>
    </row>
    <row r="148" spans="1:17" ht="50.1" customHeight="1">
      <c r="A148" s="113">
        <v>18</v>
      </c>
      <c r="B148" s="112" t="s">
        <v>919</v>
      </c>
      <c r="C148" s="113">
        <v>20</v>
      </c>
      <c r="D148" s="113">
        <v>24</v>
      </c>
      <c r="E148" s="112" t="s">
        <v>2947</v>
      </c>
      <c r="F148" s="113"/>
      <c r="G148" s="113"/>
      <c r="H148" s="297"/>
      <c r="I148" s="112"/>
      <c r="J148" s="113"/>
      <c r="K148" s="556"/>
      <c r="L148" s="556"/>
      <c r="M148" s="556"/>
      <c r="N148" s="112"/>
      <c r="O148" s="112"/>
      <c r="P148" s="112"/>
      <c r="Q148" s="112"/>
    </row>
    <row r="149" spans="1:17" ht="50.1" customHeight="1">
      <c r="A149" s="113">
        <v>19</v>
      </c>
      <c r="B149" s="112" t="s">
        <v>2948</v>
      </c>
      <c r="C149" s="113">
        <v>21</v>
      </c>
      <c r="D149" s="113">
        <v>27</v>
      </c>
      <c r="E149" s="112" t="s">
        <v>2949</v>
      </c>
      <c r="F149" s="113"/>
      <c r="G149" s="113"/>
      <c r="H149" s="297"/>
      <c r="I149" s="112"/>
      <c r="J149" s="113"/>
      <c r="K149" s="556"/>
      <c r="L149" s="556"/>
      <c r="M149" s="556"/>
      <c r="N149" s="112"/>
      <c r="O149" s="112"/>
      <c r="P149" s="112"/>
      <c r="Q149" s="112"/>
    </row>
    <row r="150" spans="1:17" ht="50.1" customHeight="1">
      <c r="A150" s="113">
        <v>20</v>
      </c>
      <c r="B150" s="112" t="s">
        <v>925</v>
      </c>
      <c r="C150" s="113">
        <v>30</v>
      </c>
      <c r="D150" s="113">
        <v>36</v>
      </c>
      <c r="E150" s="112" t="s">
        <v>2950</v>
      </c>
      <c r="F150" s="113"/>
      <c r="G150" s="113"/>
      <c r="H150" s="297"/>
      <c r="I150" s="112"/>
      <c r="J150" s="113"/>
      <c r="K150" s="556"/>
      <c r="L150" s="556"/>
      <c r="M150" s="556"/>
      <c r="N150" s="112"/>
      <c r="O150" s="112"/>
      <c r="P150" s="112"/>
      <c r="Q150" s="112"/>
    </row>
    <row r="151" spans="1:17" ht="50.1" customHeight="1">
      <c r="A151" s="113">
        <v>21</v>
      </c>
      <c r="B151" s="112" t="s">
        <v>2951</v>
      </c>
      <c r="C151" s="113">
        <v>8</v>
      </c>
      <c r="D151" s="113">
        <v>8</v>
      </c>
      <c r="E151" s="112" t="s">
        <v>2952</v>
      </c>
      <c r="F151" s="113"/>
      <c r="G151" s="113"/>
      <c r="H151" s="297"/>
      <c r="I151" s="112"/>
      <c r="J151" s="113"/>
      <c r="K151" s="556"/>
      <c r="L151" s="556"/>
      <c r="M151" s="556"/>
      <c r="N151" s="112"/>
      <c r="O151" s="112"/>
      <c r="P151" s="112"/>
      <c r="Q151" s="112"/>
    </row>
    <row r="152" spans="1:17" ht="50.1" customHeight="1">
      <c r="A152" s="113">
        <v>22</v>
      </c>
      <c r="B152" s="112" t="s">
        <v>2953</v>
      </c>
      <c r="C152" s="113">
        <v>15</v>
      </c>
      <c r="D152" s="113"/>
      <c r="E152" s="112" t="s">
        <v>2954</v>
      </c>
      <c r="F152" s="113"/>
      <c r="G152" s="113"/>
      <c r="H152" s="297"/>
      <c r="I152" s="112"/>
      <c r="J152" s="113"/>
      <c r="K152" s="556"/>
      <c r="L152" s="556"/>
      <c r="M152" s="556"/>
      <c r="N152" s="112"/>
      <c r="O152" s="112"/>
      <c r="P152" s="112"/>
      <c r="Q152" s="112"/>
    </row>
    <row r="153" spans="1:17" ht="50.1" customHeight="1">
      <c r="A153" s="113">
        <v>23</v>
      </c>
      <c r="B153" s="112">
        <v>999</v>
      </c>
      <c r="C153" s="113">
        <v>5</v>
      </c>
      <c r="D153" s="113">
        <v>5</v>
      </c>
      <c r="E153" s="112" t="s">
        <v>2955</v>
      </c>
      <c r="F153" s="113"/>
      <c r="G153" s="113"/>
      <c r="H153" s="297"/>
      <c r="I153" s="112"/>
      <c r="J153" s="113"/>
      <c r="K153" s="556"/>
      <c r="L153" s="556"/>
      <c r="M153" s="556"/>
      <c r="N153" s="112"/>
      <c r="O153" s="112"/>
      <c r="P153" s="112"/>
      <c r="Q153" s="112"/>
    </row>
    <row r="154" spans="1:17" ht="50.1" customHeight="1">
      <c r="A154" s="113">
        <v>24</v>
      </c>
      <c r="B154" s="112" t="s">
        <v>2956</v>
      </c>
      <c r="C154" s="113">
        <v>12</v>
      </c>
      <c r="D154" s="113">
        <v>16</v>
      </c>
      <c r="E154" s="112" t="s">
        <v>2957</v>
      </c>
      <c r="F154" s="113"/>
      <c r="G154" s="113"/>
      <c r="H154" s="297"/>
      <c r="I154" s="112"/>
      <c r="J154" s="113"/>
      <c r="K154" s="556"/>
      <c r="L154" s="556"/>
      <c r="M154" s="556"/>
      <c r="N154" s="112"/>
      <c r="O154" s="112"/>
      <c r="P154" s="112"/>
      <c r="Q154" s="112"/>
    </row>
    <row r="155" spans="1:17" ht="50.1" customHeight="1">
      <c r="A155" s="113">
        <v>25</v>
      </c>
      <c r="B155" s="112">
        <v>47</v>
      </c>
      <c r="C155" s="113">
        <v>12</v>
      </c>
      <c r="D155" s="113">
        <v>12</v>
      </c>
      <c r="E155" s="112" t="s">
        <v>2958</v>
      </c>
      <c r="F155" s="113"/>
      <c r="G155" s="113"/>
      <c r="H155" s="297"/>
      <c r="I155" s="112"/>
      <c r="J155" s="113"/>
      <c r="K155" s="556"/>
      <c r="L155" s="556"/>
      <c r="M155" s="556"/>
      <c r="N155" s="112"/>
      <c r="O155" s="112"/>
      <c r="P155" s="112"/>
      <c r="Q155" s="112"/>
    </row>
    <row r="156" spans="1:17" ht="50.1" customHeight="1">
      <c r="A156" s="113">
        <v>26</v>
      </c>
      <c r="B156" s="112" t="s">
        <v>829</v>
      </c>
      <c r="C156" s="113">
        <v>4</v>
      </c>
      <c r="D156" s="113">
        <v>4</v>
      </c>
      <c r="E156" s="112" t="s">
        <v>2959</v>
      </c>
      <c r="F156" s="113"/>
      <c r="G156" s="113"/>
      <c r="H156" s="297"/>
      <c r="I156" s="112"/>
      <c r="J156" s="113"/>
      <c r="K156" s="556"/>
      <c r="L156" s="556"/>
      <c r="M156" s="556"/>
      <c r="N156" s="112"/>
      <c r="O156" s="112"/>
      <c r="P156" s="112"/>
      <c r="Q156" s="112"/>
    </row>
    <row r="157" spans="1:17" ht="50.1" customHeight="1">
      <c r="A157" s="113">
        <v>27</v>
      </c>
      <c r="B157" s="112" t="s">
        <v>2960</v>
      </c>
      <c r="C157" s="113">
        <v>10</v>
      </c>
      <c r="D157" s="113">
        <v>10</v>
      </c>
      <c r="E157" s="112" t="s">
        <v>2961</v>
      </c>
      <c r="F157" s="113"/>
      <c r="G157" s="113"/>
      <c r="H157" s="297"/>
      <c r="I157" s="112"/>
      <c r="J157" s="113"/>
      <c r="K157" s="556"/>
      <c r="L157" s="556"/>
      <c r="M157" s="556"/>
      <c r="N157" s="112"/>
      <c r="O157" s="112"/>
      <c r="P157" s="112"/>
      <c r="Q157" s="112"/>
    </row>
    <row r="158" spans="1:17" ht="50.1" customHeight="1">
      <c r="A158" s="113">
        <v>28</v>
      </c>
      <c r="B158" s="112">
        <v>777</v>
      </c>
      <c r="C158" s="113">
        <v>12</v>
      </c>
      <c r="D158" s="113">
        <v>12</v>
      </c>
      <c r="E158" s="112" t="s">
        <v>2962</v>
      </c>
      <c r="F158" s="113"/>
      <c r="G158" s="113"/>
      <c r="H158" s="297"/>
      <c r="I158" s="112"/>
      <c r="J158" s="113"/>
      <c r="K158" s="556"/>
      <c r="L158" s="556"/>
      <c r="M158" s="556"/>
      <c r="N158" s="112"/>
      <c r="O158" s="112"/>
      <c r="P158" s="112"/>
      <c r="Q158" s="112"/>
    </row>
    <row r="159" spans="1:17" ht="50.1" customHeight="1">
      <c r="A159" s="113">
        <v>29</v>
      </c>
      <c r="B159" s="112" t="s">
        <v>2963</v>
      </c>
      <c r="C159" s="113">
        <v>6</v>
      </c>
      <c r="D159" s="113">
        <v>6</v>
      </c>
      <c r="E159" s="112" t="s">
        <v>2964</v>
      </c>
      <c r="F159" s="113"/>
      <c r="G159" s="113"/>
      <c r="H159" s="297"/>
      <c r="I159" s="112"/>
      <c r="J159" s="113"/>
      <c r="K159" s="556"/>
      <c r="L159" s="556"/>
      <c r="M159" s="556"/>
      <c r="N159" s="112"/>
      <c r="O159" s="112"/>
      <c r="P159" s="112"/>
      <c r="Q159" s="112"/>
    </row>
    <row r="160" spans="1:17" ht="50.1" customHeight="1">
      <c r="A160" s="113">
        <v>30</v>
      </c>
      <c r="B160" s="112" t="s">
        <v>2965</v>
      </c>
      <c r="C160" s="113">
        <v>5</v>
      </c>
      <c r="D160" s="113">
        <v>7</v>
      </c>
      <c r="E160" s="112" t="s">
        <v>2966</v>
      </c>
      <c r="F160" s="113"/>
      <c r="G160" s="113"/>
      <c r="H160" s="297"/>
      <c r="I160" s="112"/>
      <c r="J160" s="113"/>
      <c r="K160" s="556"/>
      <c r="L160" s="556"/>
      <c r="M160" s="556"/>
      <c r="N160" s="112"/>
      <c r="O160" s="112"/>
      <c r="P160" s="112"/>
      <c r="Q160" s="112"/>
    </row>
    <row r="161" spans="1:17" ht="50.1" customHeight="1">
      <c r="A161" s="113">
        <v>31</v>
      </c>
      <c r="B161" s="112" t="s">
        <v>834</v>
      </c>
      <c r="C161" s="113">
        <v>14</v>
      </c>
      <c r="D161" s="113">
        <v>20</v>
      </c>
      <c r="E161" s="112" t="s">
        <v>2967</v>
      </c>
      <c r="F161" s="113"/>
      <c r="G161" s="113"/>
      <c r="H161" s="297"/>
      <c r="I161" s="112"/>
      <c r="J161" s="113"/>
      <c r="K161" s="556"/>
      <c r="L161" s="556"/>
      <c r="M161" s="556"/>
      <c r="N161" s="112"/>
      <c r="O161" s="112"/>
      <c r="P161" s="112"/>
      <c r="Q161" s="112"/>
    </row>
    <row r="162" spans="1:17" ht="50.1" customHeight="1">
      <c r="A162" s="113">
        <v>32</v>
      </c>
      <c r="B162" s="112" t="s">
        <v>1290</v>
      </c>
      <c r="C162" s="113">
        <v>8</v>
      </c>
      <c r="D162" s="113">
        <v>12</v>
      </c>
      <c r="E162" s="112" t="s">
        <v>2968</v>
      </c>
      <c r="F162" s="113"/>
      <c r="G162" s="113"/>
      <c r="H162" s="297"/>
      <c r="I162" s="112"/>
      <c r="J162" s="113"/>
      <c r="K162" s="556"/>
      <c r="L162" s="556"/>
      <c r="M162" s="556"/>
      <c r="N162" s="112"/>
      <c r="O162" s="112"/>
      <c r="P162" s="112"/>
      <c r="Q162" s="112"/>
    </row>
    <row r="163" spans="1:17" ht="50.1" customHeight="1">
      <c r="A163" s="113">
        <v>33</v>
      </c>
      <c r="B163" s="112" t="s">
        <v>852</v>
      </c>
      <c r="C163" s="113">
        <v>15</v>
      </c>
      <c r="D163" s="113">
        <v>15</v>
      </c>
      <c r="E163" s="112" t="s">
        <v>2969</v>
      </c>
      <c r="F163" s="113"/>
      <c r="G163" s="113"/>
      <c r="H163" s="297"/>
      <c r="I163" s="112"/>
      <c r="J163" s="113"/>
      <c r="K163" s="556"/>
      <c r="L163" s="556"/>
      <c r="M163" s="556"/>
      <c r="N163" s="112"/>
      <c r="O163" s="112"/>
      <c r="P163" s="112"/>
      <c r="Q163" s="112"/>
    </row>
    <row r="164" spans="1:17" ht="50.1" customHeight="1">
      <c r="A164" s="113">
        <v>34</v>
      </c>
      <c r="B164" s="112" t="s">
        <v>837</v>
      </c>
      <c r="C164" s="113">
        <v>8</v>
      </c>
      <c r="D164" s="113">
        <v>14</v>
      </c>
      <c r="E164" s="112" t="s">
        <v>2970</v>
      </c>
      <c r="F164" s="113"/>
      <c r="G164" s="113"/>
      <c r="H164" s="297"/>
      <c r="I164" s="112"/>
      <c r="J164" s="113"/>
      <c r="K164" s="556"/>
      <c r="L164" s="556"/>
      <c r="M164" s="556"/>
      <c r="N164" s="112"/>
      <c r="O164" s="112"/>
      <c r="P164" s="112"/>
      <c r="Q164" s="112"/>
    </row>
    <row r="165" spans="1:17" ht="50.1" customHeight="1">
      <c r="A165" s="113">
        <v>35</v>
      </c>
      <c r="B165" s="112" t="s">
        <v>834</v>
      </c>
      <c r="C165" s="113">
        <v>14</v>
      </c>
      <c r="D165" s="113">
        <v>14</v>
      </c>
      <c r="E165" s="112" t="s">
        <v>2971</v>
      </c>
      <c r="F165" s="113"/>
      <c r="G165" s="113"/>
      <c r="H165" s="297"/>
      <c r="I165" s="112"/>
      <c r="J165" s="113"/>
      <c r="K165" s="556"/>
      <c r="L165" s="556"/>
      <c r="M165" s="556"/>
      <c r="N165" s="112"/>
      <c r="O165" s="112"/>
      <c r="P165" s="112"/>
      <c r="Q165" s="112"/>
    </row>
    <row r="166" spans="1:17" ht="50.1" customHeight="1">
      <c r="A166" s="113">
        <v>36</v>
      </c>
      <c r="B166" s="112" t="s">
        <v>2972</v>
      </c>
      <c r="C166" s="113"/>
      <c r="D166" s="113"/>
      <c r="E166" s="112" t="s">
        <v>2973</v>
      </c>
      <c r="F166" s="113"/>
      <c r="G166" s="113"/>
      <c r="H166" s="297"/>
      <c r="I166" s="112"/>
      <c r="J166" s="113"/>
      <c r="K166" s="556"/>
      <c r="L166" s="556"/>
      <c r="M166" s="556"/>
      <c r="N166" s="112"/>
      <c r="O166" s="112"/>
      <c r="P166" s="112"/>
      <c r="Q166" s="112"/>
    </row>
    <row r="167" spans="1:17" ht="50.1" customHeight="1">
      <c r="A167" s="113">
        <v>37</v>
      </c>
      <c r="B167" s="112" t="s">
        <v>1190</v>
      </c>
      <c r="C167" s="113"/>
      <c r="D167" s="113"/>
      <c r="E167" s="112" t="s">
        <v>2974</v>
      </c>
      <c r="F167" s="113"/>
      <c r="G167" s="113"/>
      <c r="H167" s="297"/>
      <c r="I167" s="112"/>
      <c r="J167" s="113"/>
      <c r="K167" s="556"/>
      <c r="L167" s="556"/>
      <c r="M167" s="556"/>
      <c r="N167" s="112"/>
      <c r="O167" s="112"/>
      <c r="P167" s="112"/>
      <c r="Q167" s="112"/>
    </row>
    <row r="168" spans="1:17" ht="50.1" customHeight="1">
      <c r="A168" s="113">
        <v>38</v>
      </c>
      <c r="B168" s="112" t="s">
        <v>869</v>
      </c>
      <c r="C168" s="113"/>
      <c r="D168" s="113"/>
      <c r="E168" s="112" t="s">
        <v>2975</v>
      </c>
      <c r="F168" s="113"/>
      <c r="G168" s="113"/>
      <c r="H168" s="297"/>
      <c r="I168" s="112"/>
      <c r="J168" s="113"/>
      <c r="K168" s="556"/>
      <c r="L168" s="556"/>
      <c r="M168" s="556"/>
      <c r="N168" s="112"/>
      <c r="O168" s="112"/>
      <c r="P168" s="112"/>
      <c r="Q168" s="112"/>
    </row>
    <row r="169" spans="1:17" ht="50.1" customHeight="1">
      <c r="A169" s="113">
        <v>39</v>
      </c>
      <c r="B169" s="112" t="s">
        <v>1211</v>
      </c>
      <c r="C169" s="113"/>
      <c r="D169" s="113"/>
      <c r="E169" s="112" t="s">
        <v>2976</v>
      </c>
      <c r="F169" s="113"/>
      <c r="G169" s="113"/>
      <c r="H169" s="297"/>
      <c r="I169" s="112"/>
      <c r="J169" s="113"/>
      <c r="K169" s="556"/>
      <c r="L169" s="556"/>
      <c r="M169" s="556"/>
      <c r="N169" s="112"/>
      <c r="O169" s="112"/>
      <c r="P169" s="112"/>
      <c r="Q169" s="112"/>
    </row>
    <row r="170" spans="1:17" ht="50.1" customHeight="1">
      <c r="A170" s="113">
        <v>40</v>
      </c>
      <c r="B170" s="112">
        <v>69</v>
      </c>
      <c r="C170" s="113"/>
      <c r="D170" s="113"/>
      <c r="E170" s="112" t="s">
        <v>2977</v>
      </c>
      <c r="F170" s="113"/>
      <c r="G170" s="113"/>
      <c r="H170" s="297"/>
      <c r="I170" s="112"/>
      <c r="J170" s="113"/>
      <c r="K170" s="556"/>
      <c r="L170" s="556"/>
      <c r="M170" s="556"/>
      <c r="N170" s="112"/>
      <c r="O170" s="112"/>
      <c r="P170" s="112"/>
      <c r="Q170" s="112"/>
    </row>
    <row r="171" spans="1:17" ht="50.1" customHeight="1">
      <c r="A171" s="113">
        <v>41</v>
      </c>
      <c r="B171" s="112" t="s">
        <v>907</v>
      </c>
      <c r="C171" s="113"/>
      <c r="D171" s="113"/>
      <c r="E171" s="112" t="s">
        <v>2978</v>
      </c>
      <c r="F171" s="113"/>
      <c r="G171" s="113"/>
      <c r="H171" s="297"/>
      <c r="I171" s="112"/>
      <c r="J171" s="113"/>
      <c r="K171" s="556"/>
      <c r="L171" s="556"/>
      <c r="M171" s="556"/>
      <c r="N171" s="112"/>
      <c r="O171" s="112"/>
      <c r="P171" s="112"/>
      <c r="Q171" s="112"/>
    </row>
    <row r="172" spans="1:17" ht="50.1" customHeight="1">
      <c r="A172" s="113">
        <v>42</v>
      </c>
      <c r="B172" s="112" t="s">
        <v>864</v>
      </c>
      <c r="C172" s="113"/>
      <c r="D172" s="113"/>
      <c r="E172" s="112" t="s">
        <v>2979</v>
      </c>
      <c r="F172" s="113"/>
      <c r="G172" s="113"/>
      <c r="H172" s="297"/>
      <c r="I172" s="112"/>
      <c r="J172" s="113"/>
      <c r="K172" s="556"/>
      <c r="L172" s="556"/>
      <c r="M172" s="556"/>
      <c r="N172" s="112"/>
      <c r="O172" s="112"/>
      <c r="P172" s="112"/>
      <c r="Q172" s="112"/>
    </row>
    <row r="173" spans="1:17" ht="50.1" customHeight="1">
      <c r="A173" s="113">
        <v>43</v>
      </c>
      <c r="B173" s="112" t="s">
        <v>2980</v>
      </c>
      <c r="C173" s="113"/>
      <c r="D173" s="113"/>
      <c r="E173" s="112" t="s">
        <v>2981</v>
      </c>
      <c r="F173" s="113"/>
      <c r="G173" s="113"/>
      <c r="H173" s="297"/>
      <c r="I173" s="112"/>
      <c r="J173" s="113"/>
      <c r="K173" s="556"/>
      <c r="L173" s="556"/>
      <c r="M173" s="556"/>
      <c r="N173" s="112"/>
      <c r="O173" s="112"/>
      <c r="P173" s="112"/>
      <c r="Q173" s="112"/>
    </row>
    <row r="174" spans="1:17" ht="50.1" customHeight="1">
      <c r="A174" s="113">
        <v>44</v>
      </c>
      <c r="B174" s="112" t="s">
        <v>2982</v>
      </c>
      <c r="C174" s="113"/>
      <c r="D174" s="113"/>
      <c r="E174" s="112" t="s">
        <v>2983</v>
      </c>
      <c r="F174" s="113"/>
      <c r="G174" s="113"/>
      <c r="H174" s="297"/>
      <c r="I174" s="112"/>
      <c r="J174" s="113"/>
      <c r="K174" s="556"/>
      <c r="L174" s="556"/>
      <c r="M174" s="556"/>
      <c r="N174" s="112"/>
      <c r="O174" s="112"/>
      <c r="P174" s="112"/>
      <c r="Q174" s="112"/>
    </row>
    <row r="175" spans="1:17" ht="50.1" customHeight="1">
      <c r="A175" s="113">
        <v>45</v>
      </c>
      <c r="B175" s="112" t="s">
        <v>970</v>
      </c>
      <c r="C175" s="113"/>
      <c r="D175" s="113"/>
      <c r="E175" s="112" t="s">
        <v>2984</v>
      </c>
      <c r="F175" s="113"/>
      <c r="G175" s="113"/>
      <c r="H175" s="297"/>
      <c r="I175" s="112"/>
      <c r="J175" s="113"/>
      <c r="K175" s="556"/>
      <c r="L175" s="556"/>
      <c r="M175" s="556"/>
      <c r="N175" s="112"/>
      <c r="O175" s="112"/>
      <c r="P175" s="112"/>
      <c r="Q175" s="112"/>
    </row>
    <row r="176" spans="1:17" ht="50.1" customHeight="1">
      <c r="A176" s="113">
        <v>46</v>
      </c>
      <c r="B176" s="112" t="s">
        <v>2985</v>
      </c>
      <c r="C176" s="113"/>
      <c r="D176" s="113"/>
      <c r="E176" s="112" t="s">
        <v>2986</v>
      </c>
      <c r="F176" s="113"/>
      <c r="G176" s="113"/>
      <c r="H176" s="297"/>
      <c r="I176" s="112"/>
      <c r="J176" s="113"/>
      <c r="K176" s="556"/>
      <c r="L176" s="556"/>
      <c r="M176" s="556"/>
      <c r="N176" s="112"/>
      <c r="O176" s="112"/>
      <c r="P176" s="112"/>
      <c r="Q176" s="112"/>
    </row>
    <row r="177" spans="1:17" ht="50.1" customHeight="1">
      <c r="A177" s="113">
        <v>47</v>
      </c>
      <c r="B177" s="112" t="s">
        <v>2987</v>
      </c>
      <c r="C177" s="113"/>
      <c r="D177" s="113"/>
      <c r="E177" s="112" t="s">
        <v>2988</v>
      </c>
      <c r="F177" s="113"/>
      <c r="G177" s="113"/>
      <c r="H177" s="297"/>
      <c r="I177" s="112"/>
      <c r="J177" s="113"/>
      <c r="K177" s="556"/>
      <c r="L177" s="556"/>
      <c r="M177" s="556"/>
      <c r="N177" s="112"/>
      <c r="O177" s="112"/>
      <c r="P177" s="112"/>
      <c r="Q177" s="112"/>
    </row>
    <row r="178" spans="1:17" ht="50.1" customHeight="1">
      <c r="A178" s="113">
        <v>48</v>
      </c>
      <c r="B178" s="112" t="s">
        <v>2989</v>
      </c>
      <c r="C178" s="113"/>
      <c r="D178" s="113"/>
      <c r="E178" s="112" t="s">
        <v>2990</v>
      </c>
      <c r="F178" s="113"/>
      <c r="G178" s="113"/>
      <c r="H178" s="297"/>
      <c r="I178" s="112"/>
      <c r="J178" s="113"/>
      <c r="K178" s="556"/>
      <c r="L178" s="556"/>
      <c r="M178" s="556"/>
      <c r="N178" s="112"/>
      <c r="O178" s="112"/>
      <c r="P178" s="112"/>
      <c r="Q178" s="112"/>
    </row>
    <row r="179" spans="1:17" ht="50.1" customHeight="1">
      <c r="A179" s="113">
        <v>49</v>
      </c>
      <c r="B179" s="112" t="s">
        <v>2991</v>
      </c>
      <c r="C179" s="113"/>
      <c r="D179" s="113"/>
      <c r="E179" s="112" t="s">
        <v>2992</v>
      </c>
      <c r="F179" s="113"/>
      <c r="G179" s="113"/>
      <c r="H179" s="297"/>
      <c r="I179" s="112"/>
      <c r="J179" s="113"/>
      <c r="K179" s="556"/>
      <c r="L179" s="556"/>
      <c r="M179" s="556"/>
      <c r="N179" s="112"/>
      <c r="O179" s="112"/>
      <c r="P179" s="112"/>
      <c r="Q179" s="112"/>
    </row>
    <row r="180" spans="1:17" ht="50.1" customHeight="1">
      <c r="A180" s="113">
        <v>50</v>
      </c>
      <c r="B180" s="112" t="s">
        <v>2993</v>
      </c>
      <c r="C180" s="113"/>
      <c r="D180" s="113"/>
      <c r="E180" s="112" t="s">
        <v>2994</v>
      </c>
      <c r="F180" s="113"/>
      <c r="G180" s="113"/>
      <c r="H180" s="297"/>
      <c r="I180" s="112"/>
      <c r="J180" s="113"/>
      <c r="K180" s="556"/>
      <c r="L180" s="556"/>
      <c r="M180" s="556"/>
      <c r="N180" s="112"/>
      <c r="O180" s="112"/>
      <c r="P180" s="112"/>
      <c r="Q180" s="112"/>
    </row>
    <row r="181" spans="1:17" ht="50.1" customHeight="1">
      <c r="A181" s="113">
        <v>51</v>
      </c>
      <c r="B181" s="112" t="s">
        <v>2972</v>
      </c>
      <c r="C181" s="113"/>
      <c r="D181" s="113"/>
      <c r="E181" s="112" t="s">
        <v>2995</v>
      </c>
      <c r="F181" s="113"/>
      <c r="G181" s="113"/>
      <c r="H181" s="297"/>
      <c r="I181" s="112"/>
      <c r="J181" s="113"/>
      <c r="K181" s="556"/>
      <c r="L181" s="556"/>
      <c r="M181" s="556"/>
      <c r="N181" s="112"/>
      <c r="O181" s="112"/>
      <c r="P181" s="112"/>
      <c r="Q181" s="112"/>
    </row>
    <row r="182" spans="1:17" ht="50.1" customHeight="1">
      <c r="A182" s="113">
        <v>52</v>
      </c>
      <c r="B182" s="112" t="s">
        <v>2786</v>
      </c>
      <c r="C182" s="113"/>
      <c r="D182" s="113"/>
      <c r="E182" s="112" t="s">
        <v>2996</v>
      </c>
      <c r="F182" s="113"/>
      <c r="G182" s="113"/>
      <c r="H182" s="297"/>
      <c r="I182" s="112"/>
      <c r="J182" s="113"/>
      <c r="K182" s="556"/>
      <c r="L182" s="556"/>
      <c r="M182" s="556"/>
      <c r="N182" s="112"/>
      <c r="O182" s="112"/>
      <c r="P182" s="112"/>
      <c r="Q182" s="112"/>
    </row>
    <row r="183" spans="1:17" ht="50.1" customHeight="1">
      <c r="A183" s="113">
        <v>53</v>
      </c>
      <c r="B183" s="112" t="s">
        <v>2997</v>
      </c>
      <c r="C183" s="113"/>
      <c r="D183" s="113"/>
      <c r="E183" s="112" t="s">
        <v>2998</v>
      </c>
      <c r="F183" s="113"/>
      <c r="G183" s="113"/>
      <c r="H183" s="297"/>
      <c r="I183" s="112"/>
      <c r="J183" s="113"/>
      <c r="K183" s="556"/>
      <c r="L183" s="556"/>
      <c r="M183" s="556"/>
      <c r="N183" s="112"/>
      <c r="O183" s="112"/>
      <c r="P183" s="112"/>
      <c r="Q183" s="112"/>
    </row>
    <row r="184" spans="1:17" ht="50.1" customHeight="1">
      <c r="A184" s="113">
        <v>54</v>
      </c>
      <c r="B184" s="112" t="s">
        <v>2999</v>
      </c>
      <c r="C184" s="113"/>
      <c r="D184" s="113"/>
      <c r="E184" s="112" t="s">
        <v>3000</v>
      </c>
      <c r="F184" s="113"/>
      <c r="G184" s="113"/>
      <c r="H184" s="297"/>
      <c r="I184" s="112"/>
      <c r="J184" s="113"/>
      <c r="K184" s="556"/>
      <c r="L184" s="556"/>
      <c r="M184" s="556"/>
      <c r="N184" s="112"/>
      <c r="O184" s="112"/>
      <c r="P184" s="112"/>
      <c r="Q184" s="112"/>
    </row>
    <row r="185" spans="1:17" ht="50.1" customHeight="1">
      <c r="A185" s="113">
        <v>55</v>
      </c>
      <c r="B185" s="112" t="s">
        <v>3001</v>
      </c>
      <c r="C185" s="113"/>
      <c r="D185" s="113"/>
      <c r="E185" s="112" t="s">
        <v>3002</v>
      </c>
      <c r="F185" s="113"/>
      <c r="G185" s="113"/>
      <c r="H185" s="297"/>
      <c r="I185" s="112"/>
      <c r="J185" s="113"/>
      <c r="K185" s="556"/>
      <c r="L185" s="556"/>
      <c r="M185" s="556"/>
      <c r="N185" s="112"/>
      <c r="O185" s="112"/>
      <c r="P185" s="112"/>
      <c r="Q185" s="112"/>
    </row>
    <row r="186" spans="1:17" ht="50.1" customHeight="1">
      <c r="A186" s="113">
        <v>56</v>
      </c>
      <c r="B186" s="112" t="s">
        <v>3003</v>
      </c>
      <c r="C186" s="113"/>
      <c r="D186" s="113"/>
      <c r="E186" s="112" t="s">
        <v>3004</v>
      </c>
      <c r="F186" s="113"/>
      <c r="G186" s="113"/>
      <c r="H186" s="297"/>
      <c r="I186" s="112"/>
      <c r="J186" s="113"/>
      <c r="K186" s="556"/>
      <c r="L186" s="556"/>
      <c r="M186" s="556"/>
      <c r="N186" s="112"/>
      <c r="O186" s="112"/>
      <c r="P186" s="112"/>
      <c r="Q186" s="112"/>
    </row>
    <row r="187" spans="1:17" ht="50.1" customHeight="1">
      <c r="A187" s="113">
        <v>57</v>
      </c>
      <c r="B187" s="112" t="s">
        <v>3005</v>
      </c>
      <c r="C187" s="113"/>
      <c r="D187" s="113"/>
      <c r="E187" s="112" t="s">
        <v>3006</v>
      </c>
      <c r="F187" s="113"/>
      <c r="G187" s="113"/>
      <c r="H187" s="297"/>
      <c r="I187" s="112"/>
      <c r="J187" s="113"/>
      <c r="K187" s="556"/>
      <c r="L187" s="556"/>
      <c r="M187" s="556"/>
      <c r="N187" s="112"/>
      <c r="O187" s="112"/>
      <c r="P187" s="112"/>
      <c r="Q187" s="112"/>
    </row>
    <row r="188" spans="1:17" ht="50.1" customHeight="1">
      <c r="A188" s="113">
        <v>58</v>
      </c>
      <c r="B188" s="112" t="s">
        <v>1327</v>
      </c>
      <c r="C188" s="113">
        <v>10</v>
      </c>
      <c r="D188" s="113"/>
      <c r="E188" s="112" t="s">
        <v>3007</v>
      </c>
      <c r="F188" s="113"/>
      <c r="G188" s="113"/>
      <c r="H188" s="297"/>
      <c r="I188" s="112"/>
      <c r="J188" s="113"/>
      <c r="K188" s="556"/>
      <c r="L188" s="556"/>
      <c r="M188" s="556"/>
      <c r="N188" s="112"/>
      <c r="O188" s="112"/>
      <c r="P188" s="112"/>
      <c r="Q188" s="112"/>
    </row>
    <row r="189" spans="1:17" ht="50.1" customHeight="1">
      <c r="A189" s="113">
        <v>59</v>
      </c>
      <c r="B189" s="112" t="s">
        <v>546</v>
      </c>
      <c r="C189" s="113">
        <v>12</v>
      </c>
      <c r="D189" s="113"/>
      <c r="E189" s="112" t="s">
        <v>3008</v>
      </c>
      <c r="F189" s="113"/>
      <c r="G189" s="113"/>
      <c r="H189" s="297"/>
      <c r="I189" s="112"/>
      <c r="J189" s="113"/>
      <c r="K189" s="556"/>
      <c r="L189" s="556"/>
      <c r="M189" s="556"/>
      <c r="N189" s="112"/>
      <c r="O189" s="112"/>
      <c r="P189" s="112"/>
      <c r="Q189" s="112"/>
    </row>
    <row r="190" spans="1:17" ht="50.1" customHeight="1">
      <c r="A190" s="113">
        <v>60</v>
      </c>
      <c r="B190" s="112">
        <v>47</v>
      </c>
      <c r="C190" s="113">
        <v>8</v>
      </c>
      <c r="D190" s="113"/>
      <c r="E190" s="112" t="s">
        <v>3009</v>
      </c>
      <c r="F190" s="113"/>
      <c r="G190" s="113"/>
      <c r="H190" s="297"/>
      <c r="I190" s="112"/>
      <c r="J190" s="113"/>
      <c r="K190" s="556"/>
      <c r="L190" s="556"/>
      <c r="M190" s="556"/>
      <c r="N190" s="112"/>
      <c r="O190" s="112"/>
      <c r="P190" s="112"/>
      <c r="Q190" s="112"/>
    </row>
    <row r="191" spans="1:17" ht="50.1" customHeight="1">
      <c r="A191" s="113">
        <v>61</v>
      </c>
      <c r="B191" s="112" t="s">
        <v>1217</v>
      </c>
      <c r="C191" s="113">
        <v>10</v>
      </c>
      <c r="D191" s="113"/>
      <c r="E191" s="112" t="s">
        <v>3010</v>
      </c>
      <c r="F191" s="113"/>
      <c r="G191" s="113"/>
      <c r="H191" s="297"/>
      <c r="I191" s="112"/>
      <c r="J191" s="113"/>
      <c r="K191" s="556"/>
      <c r="L191" s="556"/>
      <c r="M191" s="556"/>
      <c r="N191" s="112"/>
      <c r="O191" s="112"/>
      <c r="P191" s="112"/>
      <c r="Q191" s="112"/>
    </row>
    <row r="192" spans="1:17" ht="50.1" customHeight="1">
      <c r="A192" s="113">
        <v>62</v>
      </c>
      <c r="B192" s="112" t="s">
        <v>1337</v>
      </c>
      <c r="C192" s="113">
        <v>13</v>
      </c>
      <c r="D192" s="113"/>
      <c r="E192" s="112" t="s">
        <v>3011</v>
      </c>
      <c r="F192" s="113"/>
      <c r="G192" s="113"/>
      <c r="H192" s="297"/>
      <c r="I192" s="112"/>
      <c r="J192" s="113"/>
      <c r="K192" s="556"/>
      <c r="L192" s="556"/>
      <c r="M192" s="556"/>
      <c r="N192" s="112"/>
      <c r="O192" s="112"/>
      <c r="P192" s="112"/>
      <c r="Q192" s="112"/>
    </row>
    <row r="193" spans="1:17" ht="50.1" customHeight="1">
      <c r="A193" s="113">
        <v>63</v>
      </c>
      <c r="B193" s="112" t="s">
        <v>3012</v>
      </c>
      <c r="C193" s="113">
        <v>10</v>
      </c>
      <c r="D193" s="113"/>
      <c r="E193" s="112" t="s">
        <v>3013</v>
      </c>
      <c r="F193" s="113"/>
      <c r="G193" s="113"/>
      <c r="H193" s="297"/>
      <c r="I193" s="112"/>
      <c r="J193" s="113"/>
      <c r="K193" s="556"/>
      <c r="L193" s="556"/>
      <c r="M193" s="556"/>
      <c r="N193" s="112"/>
      <c r="O193" s="112"/>
      <c r="P193" s="112"/>
      <c r="Q193" s="112"/>
    </row>
    <row r="194" spans="1:17" ht="50.1" customHeight="1">
      <c r="A194" s="113">
        <v>64</v>
      </c>
      <c r="B194" s="112" t="s">
        <v>3014</v>
      </c>
      <c r="C194" s="113">
        <v>10</v>
      </c>
      <c r="D194" s="113"/>
      <c r="E194" s="112" t="s">
        <v>3015</v>
      </c>
      <c r="F194" s="113"/>
      <c r="G194" s="113"/>
      <c r="H194" s="297"/>
      <c r="I194" s="112"/>
      <c r="J194" s="113"/>
      <c r="K194" s="556"/>
      <c r="L194" s="556"/>
      <c r="M194" s="556"/>
      <c r="N194" s="112"/>
      <c r="O194" s="112"/>
      <c r="P194" s="112"/>
      <c r="Q194" s="112"/>
    </row>
    <row r="195" spans="1:17" ht="50.1" customHeight="1">
      <c r="A195" s="113">
        <v>65</v>
      </c>
      <c r="B195" s="112" t="s">
        <v>3016</v>
      </c>
      <c r="C195" s="113">
        <v>10</v>
      </c>
      <c r="D195" s="113"/>
      <c r="E195" s="112" t="s">
        <v>3017</v>
      </c>
      <c r="F195" s="113"/>
      <c r="G195" s="113"/>
      <c r="H195" s="297"/>
      <c r="I195" s="112"/>
      <c r="J195" s="113"/>
      <c r="K195" s="556"/>
      <c r="L195" s="556"/>
      <c r="M195" s="556"/>
      <c r="N195" s="112"/>
      <c r="O195" s="112"/>
      <c r="P195" s="112"/>
      <c r="Q195" s="112"/>
    </row>
    <row r="196" spans="1:17" ht="50.1" customHeight="1">
      <c r="A196" s="113">
        <v>66</v>
      </c>
      <c r="B196" s="112" t="s">
        <v>895</v>
      </c>
      <c r="C196" s="113">
        <v>7</v>
      </c>
      <c r="D196" s="113"/>
      <c r="E196" s="112" t="s">
        <v>3018</v>
      </c>
      <c r="F196" s="113"/>
      <c r="G196" s="113"/>
      <c r="H196" s="297"/>
      <c r="I196" s="112"/>
      <c r="J196" s="113"/>
      <c r="K196" s="556"/>
      <c r="L196" s="556"/>
      <c r="M196" s="556"/>
      <c r="N196" s="112"/>
      <c r="O196" s="112"/>
      <c r="P196" s="112"/>
      <c r="Q196" s="112"/>
    </row>
    <row r="197" spans="1:17" ht="50.1" customHeight="1">
      <c r="A197" s="113">
        <v>67</v>
      </c>
      <c r="B197" s="112" t="s">
        <v>3019</v>
      </c>
      <c r="C197" s="113">
        <v>10</v>
      </c>
      <c r="D197" s="113"/>
      <c r="E197" s="112" t="s">
        <v>3020</v>
      </c>
      <c r="F197" s="113"/>
      <c r="G197" s="113"/>
      <c r="H197" s="297"/>
      <c r="I197" s="112"/>
      <c r="J197" s="113"/>
      <c r="K197" s="556"/>
      <c r="L197" s="556"/>
      <c r="M197" s="556"/>
      <c r="N197" s="112"/>
      <c r="O197" s="112"/>
      <c r="P197" s="112"/>
      <c r="Q197" s="112"/>
    </row>
    <row r="198" spans="1:17" ht="50.1" customHeight="1">
      <c r="A198" s="113">
        <v>68</v>
      </c>
      <c r="B198" s="112" t="s">
        <v>866</v>
      </c>
      <c r="C198" s="113">
        <v>7</v>
      </c>
      <c r="D198" s="113"/>
      <c r="E198" s="112" t="s">
        <v>3021</v>
      </c>
      <c r="F198" s="113"/>
      <c r="G198" s="113"/>
      <c r="H198" s="297"/>
      <c r="I198" s="112"/>
      <c r="J198" s="113"/>
      <c r="K198" s="556"/>
      <c r="L198" s="556"/>
      <c r="M198" s="556"/>
      <c r="N198" s="112"/>
      <c r="O198" s="112"/>
      <c r="P198" s="112"/>
      <c r="Q198" s="112"/>
    </row>
    <row r="199" spans="1:17" ht="50.1" customHeight="1">
      <c r="A199" s="113">
        <v>69</v>
      </c>
      <c r="B199" s="112">
        <v>79</v>
      </c>
      <c r="C199" s="113">
        <v>10</v>
      </c>
      <c r="D199" s="113"/>
      <c r="E199" s="112" t="s">
        <v>3022</v>
      </c>
      <c r="F199" s="113"/>
      <c r="G199" s="113"/>
      <c r="H199" s="297"/>
      <c r="I199" s="112"/>
      <c r="J199" s="113"/>
      <c r="K199" s="556"/>
      <c r="L199" s="556"/>
      <c r="M199" s="556"/>
      <c r="N199" s="112"/>
      <c r="O199" s="112"/>
      <c r="P199" s="112"/>
      <c r="Q199" s="112"/>
    </row>
    <row r="200" spans="1:17" ht="50.1" customHeight="1">
      <c r="A200" s="113">
        <v>70</v>
      </c>
      <c r="B200" s="112" t="s">
        <v>3023</v>
      </c>
      <c r="C200" s="113">
        <v>11</v>
      </c>
      <c r="D200" s="113"/>
      <c r="E200" s="112" t="s">
        <v>3024</v>
      </c>
      <c r="F200" s="113"/>
      <c r="G200" s="113"/>
      <c r="H200" s="297"/>
      <c r="I200" s="112"/>
      <c r="J200" s="113"/>
      <c r="K200" s="556"/>
      <c r="L200" s="556"/>
      <c r="M200" s="556"/>
      <c r="N200" s="112"/>
      <c r="O200" s="112"/>
      <c r="P200" s="112"/>
      <c r="Q200" s="112"/>
    </row>
    <row r="201" spans="1:17" ht="50.1" customHeight="1">
      <c r="A201" s="113">
        <v>71</v>
      </c>
      <c r="B201" s="112" t="s">
        <v>3025</v>
      </c>
      <c r="C201" s="113">
        <v>10</v>
      </c>
      <c r="D201" s="113"/>
      <c r="E201" s="112" t="s">
        <v>3026</v>
      </c>
      <c r="F201" s="113"/>
      <c r="G201" s="113"/>
      <c r="H201" s="297"/>
      <c r="I201" s="112"/>
      <c r="J201" s="113"/>
      <c r="K201" s="556"/>
      <c r="L201" s="556"/>
      <c r="M201" s="556"/>
      <c r="N201" s="112"/>
      <c r="O201" s="112"/>
      <c r="P201" s="112"/>
      <c r="Q201" s="112"/>
    </row>
    <row r="202" spans="1:17" ht="50.1" customHeight="1">
      <c r="A202" s="113">
        <v>72</v>
      </c>
      <c r="B202" s="112" t="s">
        <v>862</v>
      </c>
      <c r="C202" s="113">
        <v>7</v>
      </c>
      <c r="D202" s="113"/>
      <c r="E202" s="112" t="s">
        <v>3027</v>
      </c>
      <c r="F202" s="113"/>
      <c r="G202" s="113"/>
      <c r="H202" s="297"/>
      <c r="I202" s="112"/>
      <c r="J202" s="113"/>
      <c r="K202" s="556"/>
      <c r="L202" s="556"/>
      <c r="M202" s="556"/>
      <c r="N202" s="112"/>
      <c r="O202" s="112"/>
      <c r="P202" s="112"/>
      <c r="Q202" s="112"/>
    </row>
    <row r="203" spans="1:17" ht="50.1" customHeight="1">
      <c r="A203" s="113">
        <v>73</v>
      </c>
      <c r="B203" s="112" t="s">
        <v>3028</v>
      </c>
      <c r="C203" s="113">
        <v>6</v>
      </c>
      <c r="D203" s="113"/>
      <c r="E203" s="112" t="s">
        <v>3029</v>
      </c>
      <c r="F203" s="113"/>
      <c r="G203" s="113"/>
      <c r="H203" s="297"/>
      <c r="I203" s="112"/>
      <c r="J203" s="113"/>
      <c r="K203" s="556"/>
      <c r="L203" s="556"/>
      <c r="M203" s="556"/>
      <c r="N203" s="112"/>
      <c r="O203" s="112"/>
      <c r="P203" s="112"/>
      <c r="Q203" s="112"/>
    </row>
    <row r="204" spans="1:17" ht="50.1" customHeight="1">
      <c r="A204" s="113">
        <v>74</v>
      </c>
      <c r="B204" s="112" t="s">
        <v>3030</v>
      </c>
      <c r="C204" s="113">
        <v>7</v>
      </c>
      <c r="D204" s="113"/>
      <c r="E204" s="112" t="s">
        <v>3031</v>
      </c>
      <c r="F204" s="113"/>
      <c r="G204" s="113"/>
      <c r="H204" s="297"/>
      <c r="I204" s="112"/>
      <c r="J204" s="113"/>
      <c r="K204" s="556"/>
      <c r="L204" s="556"/>
      <c r="M204" s="556"/>
      <c r="N204" s="112"/>
      <c r="O204" s="112"/>
      <c r="P204" s="112"/>
      <c r="Q204" s="112"/>
    </row>
    <row r="205" spans="1:17" ht="50.1" customHeight="1">
      <c r="A205" s="113">
        <v>75</v>
      </c>
      <c r="B205" s="112" t="s">
        <v>3032</v>
      </c>
      <c r="C205" s="113"/>
      <c r="D205" s="113"/>
      <c r="E205" s="112" t="s">
        <v>3031</v>
      </c>
      <c r="F205" s="113"/>
      <c r="G205" s="113"/>
      <c r="H205" s="297"/>
      <c r="I205" s="112"/>
      <c r="J205" s="113"/>
      <c r="K205" s="556"/>
      <c r="L205" s="556"/>
      <c r="M205" s="556"/>
      <c r="N205" s="112"/>
      <c r="O205" s="112"/>
      <c r="P205" s="112"/>
      <c r="Q205" s="112"/>
    </row>
    <row r="206" spans="1:17" ht="50.1" customHeight="1">
      <c r="A206" s="113">
        <v>76</v>
      </c>
      <c r="B206" s="112" t="s">
        <v>3033</v>
      </c>
      <c r="C206" s="113">
        <v>5</v>
      </c>
      <c r="D206" s="113"/>
      <c r="E206" s="112" t="s">
        <v>3034</v>
      </c>
      <c r="F206" s="113"/>
      <c r="G206" s="113"/>
      <c r="H206" s="297"/>
      <c r="I206" s="112"/>
      <c r="J206" s="113"/>
      <c r="K206" s="556"/>
      <c r="L206" s="556"/>
      <c r="M206" s="556"/>
      <c r="N206" s="112"/>
      <c r="O206" s="112"/>
      <c r="P206" s="112"/>
      <c r="Q206" s="112"/>
    </row>
    <row r="207" spans="1:17" ht="50.1" customHeight="1">
      <c r="A207" s="113">
        <v>77</v>
      </c>
      <c r="B207" s="112" t="s">
        <v>3035</v>
      </c>
      <c r="C207" s="113"/>
      <c r="D207" s="113"/>
      <c r="E207" s="112" t="s">
        <v>3036</v>
      </c>
      <c r="F207" s="113"/>
      <c r="G207" s="113"/>
      <c r="H207" s="297"/>
      <c r="I207" s="112"/>
      <c r="J207" s="113"/>
      <c r="K207" s="556"/>
      <c r="L207" s="556"/>
      <c r="M207" s="556"/>
      <c r="N207" s="112"/>
      <c r="O207" s="112"/>
      <c r="P207" s="112"/>
      <c r="Q207" s="112"/>
    </row>
    <row r="208" spans="1:17" ht="50.1" customHeight="1">
      <c r="A208" s="113">
        <v>78</v>
      </c>
      <c r="B208" s="112" t="s">
        <v>3037</v>
      </c>
      <c r="C208" s="113"/>
      <c r="D208" s="113"/>
      <c r="E208" s="112" t="s">
        <v>3038</v>
      </c>
      <c r="F208" s="113"/>
      <c r="G208" s="113"/>
      <c r="H208" s="297"/>
      <c r="I208" s="112"/>
      <c r="J208" s="113"/>
      <c r="K208" s="556"/>
      <c r="L208" s="556"/>
      <c r="M208" s="556"/>
      <c r="N208" s="112"/>
      <c r="O208" s="112"/>
      <c r="P208" s="112"/>
      <c r="Q208" s="112"/>
    </row>
    <row r="209" spans="1:17" ht="50.1" customHeight="1">
      <c r="A209" s="113">
        <v>79</v>
      </c>
      <c r="B209" s="112" t="s">
        <v>3039</v>
      </c>
      <c r="C209" s="113"/>
      <c r="D209" s="113"/>
      <c r="E209" s="112" t="s">
        <v>3040</v>
      </c>
      <c r="F209" s="113"/>
      <c r="G209" s="113"/>
      <c r="H209" s="297"/>
      <c r="I209" s="112"/>
      <c r="J209" s="113"/>
      <c r="K209" s="556"/>
      <c r="L209" s="556"/>
      <c r="M209" s="556"/>
      <c r="N209" s="112"/>
      <c r="O209" s="112"/>
      <c r="P209" s="112"/>
      <c r="Q209" s="112"/>
    </row>
    <row r="210" spans="1:17" ht="50.1" customHeight="1">
      <c r="A210" s="113">
        <v>80</v>
      </c>
      <c r="B210" s="112" t="s">
        <v>3041</v>
      </c>
      <c r="C210" s="113">
        <v>7</v>
      </c>
      <c r="D210" s="113"/>
      <c r="E210" s="112" t="s">
        <v>3042</v>
      </c>
      <c r="F210" s="113"/>
      <c r="G210" s="113"/>
      <c r="H210" s="297"/>
      <c r="I210" s="112"/>
      <c r="J210" s="113"/>
      <c r="K210" s="556"/>
      <c r="L210" s="556"/>
      <c r="M210" s="556"/>
      <c r="N210" s="112"/>
      <c r="O210" s="112"/>
      <c r="P210" s="112"/>
      <c r="Q210" s="112"/>
    </row>
    <row r="211" spans="1:17" ht="50.1" customHeight="1">
      <c r="A211" s="113">
        <v>81</v>
      </c>
      <c r="B211" s="112" t="s">
        <v>1017</v>
      </c>
      <c r="C211" s="113">
        <v>8</v>
      </c>
      <c r="D211" s="113"/>
      <c r="E211" s="112" t="s">
        <v>3043</v>
      </c>
      <c r="F211" s="113"/>
      <c r="G211" s="113"/>
      <c r="H211" s="297"/>
      <c r="I211" s="112"/>
      <c r="J211" s="113"/>
      <c r="K211" s="556"/>
      <c r="L211" s="556"/>
      <c r="M211" s="556"/>
      <c r="N211" s="112"/>
      <c r="O211" s="112"/>
      <c r="P211" s="112"/>
      <c r="Q211" s="112"/>
    </row>
    <row r="212" spans="1:17" ht="50.1" customHeight="1">
      <c r="A212" s="113">
        <v>82</v>
      </c>
      <c r="B212" s="112" t="s">
        <v>3044</v>
      </c>
      <c r="C212" s="113">
        <v>12</v>
      </c>
      <c r="D212" s="113"/>
      <c r="E212" s="112" t="s">
        <v>3045</v>
      </c>
      <c r="F212" s="113"/>
      <c r="G212" s="113"/>
      <c r="H212" s="297"/>
      <c r="I212" s="112"/>
      <c r="J212" s="113"/>
      <c r="K212" s="556"/>
      <c r="L212" s="556"/>
      <c r="M212" s="556"/>
      <c r="N212" s="112"/>
      <c r="O212" s="112"/>
      <c r="P212" s="112"/>
      <c r="Q212" s="112"/>
    </row>
    <row r="213" spans="1:17" ht="50.1" customHeight="1">
      <c r="A213" s="113">
        <v>83</v>
      </c>
      <c r="B213" s="112" t="s">
        <v>3046</v>
      </c>
      <c r="C213" s="113">
        <v>8</v>
      </c>
      <c r="D213" s="113"/>
      <c r="E213" s="112" t="s">
        <v>3047</v>
      </c>
      <c r="F213" s="113"/>
      <c r="G213" s="113"/>
      <c r="H213" s="297"/>
      <c r="I213" s="112"/>
      <c r="J213" s="113"/>
      <c r="K213" s="556"/>
      <c r="L213" s="556"/>
      <c r="M213" s="556"/>
      <c r="N213" s="112"/>
      <c r="O213" s="112"/>
      <c r="P213" s="112"/>
      <c r="Q213" s="112"/>
    </row>
    <row r="214" spans="1:17" ht="50.1" customHeight="1">
      <c r="A214" s="113">
        <v>84</v>
      </c>
      <c r="B214" s="112" t="s">
        <v>3048</v>
      </c>
      <c r="C214" s="113"/>
      <c r="D214" s="113"/>
      <c r="E214" s="112" t="s">
        <v>3047</v>
      </c>
      <c r="F214" s="113"/>
      <c r="G214" s="113"/>
      <c r="H214" s="297"/>
      <c r="I214" s="112"/>
      <c r="J214" s="113"/>
      <c r="K214" s="556"/>
      <c r="L214" s="556"/>
      <c r="M214" s="556"/>
      <c r="N214" s="112"/>
      <c r="O214" s="112"/>
      <c r="P214" s="112"/>
      <c r="Q214" s="112"/>
    </row>
    <row r="215" spans="1:17" ht="50.1" customHeight="1">
      <c r="A215" s="113">
        <v>85</v>
      </c>
      <c r="B215" s="112" t="s">
        <v>3049</v>
      </c>
      <c r="C215" s="113">
        <v>9</v>
      </c>
      <c r="D215" s="113"/>
      <c r="E215" s="112" t="s">
        <v>3050</v>
      </c>
      <c r="F215" s="113"/>
      <c r="G215" s="113"/>
      <c r="H215" s="297"/>
      <c r="I215" s="112"/>
      <c r="J215" s="113"/>
      <c r="K215" s="556"/>
      <c r="L215" s="556"/>
      <c r="M215" s="556"/>
      <c r="N215" s="112"/>
      <c r="O215" s="112"/>
      <c r="P215" s="112"/>
      <c r="Q215" s="112"/>
    </row>
    <row r="216" spans="1:17" ht="50.1" customHeight="1">
      <c r="A216" s="113">
        <v>86</v>
      </c>
      <c r="B216" s="112" t="s">
        <v>3051</v>
      </c>
      <c r="C216" s="113">
        <v>7</v>
      </c>
      <c r="D216" s="113"/>
      <c r="E216" s="112" t="s">
        <v>3052</v>
      </c>
      <c r="F216" s="113"/>
      <c r="G216" s="113"/>
      <c r="H216" s="297"/>
      <c r="I216" s="112"/>
      <c r="J216" s="113"/>
      <c r="K216" s="556"/>
      <c r="L216" s="556"/>
      <c r="M216" s="556"/>
      <c r="N216" s="112"/>
      <c r="O216" s="112"/>
      <c r="P216" s="112"/>
      <c r="Q216" s="112"/>
    </row>
    <row r="217" spans="1:17" ht="50.1" customHeight="1">
      <c r="A217" s="113">
        <v>87</v>
      </c>
      <c r="B217" s="112" t="s">
        <v>3053</v>
      </c>
      <c r="C217" s="113"/>
      <c r="D217" s="113"/>
      <c r="E217" s="112" t="s">
        <v>3038</v>
      </c>
      <c r="F217" s="113"/>
      <c r="G217" s="113"/>
      <c r="H217" s="297"/>
      <c r="I217" s="112"/>
      <c r="J217" s="113"/>
      <c r="K217" s="556"/>
      <c r="L217" s="556"/>
      <c r="M217" s="556"/>
      <c r="N217" s="112"/>
      <c r="O217" s="112"/>
      <c r="P217" s="112"/>
      <c r="Q217" s="112"/>
    </row>
    <row r="218" spans="1:17" ht="50.1" customHeight="1">
      <c r="A218" s="113">
        <v>88</v>
      </c>
      <c r="B218" s="112" t="s">
        <v>3054</v>
      </c>
      <c r="C218" s="113"/>
      <c r="D218" s="113"/>
      <c r="E218" s="112" t="s">
        <v>3055</v>
      </c>
      <c r="F218" s="113"/>
      <c r="G218" s="113"/>
      <c r="H218" s="297"/>
      <c r="I218" s="112"/>
      <c r="J218" s="113"/>
      <c r="K218" s="556"/>
      <c r="L218" s="556"/>
      <c r="M218" s="556"/>
      <c r="N218" s="112"/>
      <c r="O218" s="112"/>
      <c r="P218" s="112"/>
      <c r="Q218" s="112"/>
    </row>
    <row r="219" spans="1:17" ht="50.1" customHeight="1">
      <c r="A219" s="113">
        <v>89</v>
      </c>
      <c r="B219" s="112" t="s">
        <v>3056</v>
      </c>
      <c r="C219" s="113">
        <v>12</v>
      </c>
      <c r="D219" s="113"/>
      <c r="E219" s="112" t="s">
        <v>3057</v>
      </c>
      <c r="F219" s="113"/>
      <c r="G219" s="113"/>
      <c r="H219" s="297"/>
      <c r="I219" s="112"/>
      <c r="J219" s="113"/>
      <c r="K219" s="556"/>
      <c r="L219" s="556"/>
      <c r="M219" s="556"/>
      <c r="N219" s="112"/>
      <c r="O219" s="112"/>
      <c r="P219" s="112"/>
      <c r="Q219" s="112"/>
    </row>
    <row r="220" spans="1:17" ht="50.1" customHeight="1">
      <c r="A220" s="113">
        <v>90</v>
      </c>
      <c r="B220" s="112" t="s">
        <v>3058</v>
      </c>
      <c r="C220" s="113">
        <v>4</v>
      </c>
      <c r="D220" s="113"/>
      <c r="E220" s="112" t="s">
        <v>3059</v>
      </c>
      <c r="F220" s="113"/>
      <c r="G220" s="113"/>
      <c r="H220" s="297"/>
      <c r="I220" s="112"/>
      <c r="J220" s="113"/>
      <c r="K220" s="556"/>
      <c r="L220" s="556"/>
      <c r="M220" s="556"/>
      <c r="N220" s="112"/>
      <c r="O220" s="112"/>
      <c r="P220" s="112"/>
      <c r="Q220" s="112"/>
    </row>
    <row r="221" spans="1:17" ht="78" customHeight="1">
      <c r="A221" s="113">
        <v>91</v>
      </c>
      <c r="B221" s="112" t="s">
        <v>3065</v>
      </c>
      <c r="C221" s="113">
        <v>8</v>
      </c>
      <c r="D221" s="113">
        <v>12</v>
      </c>
      <c r="E221" s="112" t="s">
        <v>3066</v>
      </c>
      <c r="F221" s="113"/>
      <c r="G221" s="113"/>
      <c r="H221" s="297"/>
      <c r="I221" s="112"/>
      <c r="J221" s="562" t="s">
        <v>2278</v>
      </c>
      <c r="K221" s="556"/>
      <c r="L221" s="556"/>
      <c r="M221" s="556"/>
      <c r="N221" s="112"/>
      <c r="O221" s="112"/>
      <c r="P221" s="112"/>
      <c r="Q221" s="112"/>
    </row>
    <row r="222" spans="1:17" ht="59.25" customHeight="1">
      <c r="A222" s="113">
        <v>92</v>
      </c>
      <c r="B222" s="112" t="s">
        <v>3067</v>
      </c>
      <c r="C222" s="113">
        <v>4</v>
      </c>
      <c r="D222" s="113">
        <v>4</v>
      </c>
      <c r="E222" s="112" t="s">
        <v>3068</v>
      </c>
      <c r="F222" s="113"/>
      <c r="G222" s="113"/>
      <c r="H222" s="297"/>
      <c r="I222" s="112"/>
      <c r="J222" s="562" t="s">
        <v>1721</v>
      </c>
      <c r="K222" s="556"/>
      <c r="L222" s="556"/>
      <c r="M222" s="556"/>
      <c r="N222" s="112"/>
      <c r="O222" s="112"/>
      <c r="P222" s="112"/>
      <c r="Q222" s="112"/>
    </row>
    <row r="223" spans="1:17" ht="50.1" customHeight="1">
      <c r="A223" s="113"/>
      <c r="B223" s="557" t="s">
        <v>3173</v>
      </c>
      <c r="C223" s="113"/>
      <c r="D223" s="113"/>
      <c r="E223" s="112"/>
      <c r="F223" s="113"/>
      <c r="G223" s="113"/>
      <c r="H223" s="297"/>
      <c r="I223" s="112"/>
      <c r="J223" s="113"/>
      <c r="K223" s="556"/>
      <c r="L223" s="556"/>
      <c r="M223" s="556"/>
      <c r="N223" s="112"/>
      <c r="O223" s="112"/>
      <c r="P223" s="112"/>
      <c r="Q223" s="112"/>
    </row>
    <row r="224" spans="1:17" s="368" customFormat="1" ht="50.1" customHeight="1">
      <c r="A224" s="121"/>
      <c r="B224" s="119" t="s">
        <v>841</v>
      </c>
      <c r="C224" s="121">
        <v>7</v>
      </c>
      <c r="D224" s="121">
        <v>9</v>
      </c>
      <c r="E224" s="119" t="s">
        <v>3431</v>
      </c>
      <c r="F224" s="558" t="s">
        <v>3432</v>
      </c>
      <c r="G224" s="121" t="s">
        <v>3433</v>
      </c>
      <c r="H224" s="123"/>
      <c r="I224" s="119" t="s">
        <v>3434</v>
      </c>
      <c r="J224" s="563">
        <v>44111</v>
      </c>
      <c r="K224" s="556" t="s">
        <v>2064</v>
      </c>
      <c r="L224" s="556">
        <v>3</v>
      </c>
      <c r="M224" s="121">
        <v>2021</v>
      </c>
      <c r="N224" s="119"/>
      <c r="O224" s="119"/>
      <c r="P224" s="119"/>
      <c r="Q224" s="119"/>
    </row>
    <row r="225" spans="1:17" s="368" customFormat="1" ht="50.1" customHeight="1">
      <c r="A225" s="121"/>
      <c r="B225" s="119" t="s">
        <v>3468</v>
      </c>
      <c r="C225" s="121">
        <v>5</v>
      </c>
      <c r="D225" s="121">
        <v>5</v>
      </c>
      <c r="E225" s="119" t="s">
        <v>3469</v>
      </c>
      <c r="F225" s="558" t="s">
        <v>3470</v>
      </c>
      <c r="G225" s="121" t="s">
        <v>3471</v>
      </c>
      <c r="H225" s="123"/>
      <c r="I225" s="119"/>
      <c r="J225" s="564" t="s">
        <v>3472</v>
      </c>
      <c r="K225" s="556" t="s">
        <v>1815</v>
      </c>
      <c r="L225" s="556">
        <v>1</v>
      </c>
      <c r="M225" s="558" t="s">
        <v>3467</v>
      </c>
      <c r="N225" s="119"/>
      <c r="O225" s="119"/>
      <c r="P225" s="119"/>
      <c r="Q225" s="119"/>
    </row>
    <row r="226" spans="1:17" s="368" customFormat="1" ht="50.1" customHeight="1">
      <c r="A226" s="121"/>
      <c r="B226" s="119" t="s">
        <v>3489</v>
      </c>
      <c r="C226" s="121">
        <v>4</v>
      </c>
      <c r="D226" s="121">
        <v>4</v>
      </c>
      <c r="E226" s="119" t="s">
        <v>3490</v>
      </c>
      <c r="F226" s="558" t="s">
        <v>3491</v>
      </c>
      <c r="G226" s="121" t="s">
        <v>3492</v>
      </c>
      <c r="H226" s="123"/>
      <c r="I226" s="119" t="s">
        <v>2119</v>
      </c>
      <c r="J226" s="564" t="s">
        <v>3493</v>
      </c>
      <c r="K226" s="565" t="s">
        <v>1881</v>
      </c>
      <c r="L226" s="565">
        <v>1</v>
      </c>
      <c r="M226" s="558" t="s">
        <v>3456</v>
      </c>
      <c r="N226" s="119"/>
      <c r="O226" s="119"/>
      <c r="P226" s="119"/>
      <c r="Q226" s="119"/>
    </row>
    <row r="227" spans="1:17" ht="50.1" customHeight="1">
      <c r="A227" s="556">
        <v>1</v>
      </c>
      <c r="B227" s="112" t="s">
        <v>3081</v>
      </c>
      <c r="C227" s="113">
        <v>22</v>
      </c>
      <c r="D227" s="113">
        <v>44</v>
      </c>
      <c r="E227" s="112" t="s">
        <v>3170</v>
      </c>
      <c r="F227" s="562" t="s">
        <v>3174</v>
      </c>
      <c r="G227" s="113" t="s">
        <v>3171</v>
      </c>
      <c r="H227" s="297"/>
      <c r="I227" s="112"/>
      <c r="J227" s="566">
        <v>41248</v>
      </c>
      <c r="K227" s="556"/>
      <c r="L227" s="556"/>
      <c r="M227" s="556"/>
      <c r="N227" s="112"/>
      <c r="O227" s="112"/>
      <c r="P227" s="112"/>
      <c r="Q227" s="112"/>
    </row>
    <row r="228" spans="1:17" ht="67.5" customHeight="1">
      <c r="A228" s="556">
        <v>2</v>
      </c>
      <c r="B228" s="112" t="s">
        <v>3082</v>
      </c>
      <c r="C228" s="113">
        <v>4</v>
      </c>
      <c r="D228" s="113">
        <v>4</v>
      </c>
      <c r="E228" s="112" t="s">
        <v>3473</v>
      </c>
      <c r="F228" s="562" t="s">
        <v>3474</v>
      </c>
      <c r="G228" s="113" t="s">
        <v>3475</v>
      </c>
      <c r="H228" s="297"/>
      <c r="I228" s="112"/>
      <c r="J228" s="567" t="s">
        <v>3160</v>
      </c>
      <c r="K228" s="556" t="s">
        <v>3476</v>
      </c>
      <c r="L228" s="556">
        <v>1</v>
      </c>
      <c r="M228" s="562" t="s">
        <v>3420</v>
      </c>
      <c r="N228" s="112"/>
      <c r="O228" s="112"/>
      <c r="P228" s="112"/>
      <c r="Q228" s="112"/>
    </row>
    <row r="229" spans="1:17" ht="67.5" customHeight="1">
      <c r="A229" s="565"/>
      <c r="B229" s="112" t="s">
        <v>774</v>
      </c>
      <c r="C229" s="565">
        <v>20</v>
      </c>
      <c r="D229" s="565">
        <v>27</v>
      </c>
      <c r="E229" s="112" t="s">
        <v>3477</v>
      </c>
      <c r="F229" s="562" t="s">
        <v>3478</v>
      </c>
      <c r="G229" s="565" t="s">
        <v>3479</v>
      </c>
      <c r="H229" s="297"/>
      <c r="I229" s="112"/>
      <c r="J229" s="567"/>
      <c r="K229" s="565"/>
      <c r="L229" s="565"/>
      <c r="M229" s="562"/>
      <c r="N229" s="112"/>
      <c r="O229" s="112"/>
      <c r="P229" s="112"/>
      <c r="Q229" s="112"/>
    </row>
    <row r="230" spans="1:17" ht="72" customHeight="1">
      <c r="A230" s="556">
        <v>3</v>
      </c>
      <c r="B230" s="112" t="s">
        <v>3083</v>
      </c>
      <c r="C230" s="113">
        <v>10</v>
      </c>
      <c r="D230" s="113">
        <v>15</v>
      </c>
      <c r="E230" s="112" t="s">
        <v>3177</v>
      </c>
      <c r="F230" s="562" t="s">
        <v>3175</v>
      </c>
      <c r="G230" s="113" t="s">
        <v>3176</v>
      </c>
      <c r="H230" s="297"/>
      <c r="I230" s="112" t="s">
        <v>3480</v>
      </c>
      <c r="J230" s="568" t="s">
        <v>3481</v>
      </c>
      <c r="K230" s="556" t="s">
        <v>1764</v>
      </c>
      <c r="L230" s="556">
        <v>4</v>
      </c>
      <c r="M230" s="562" t="s">
        <v>3482</v>
      </c>
      <c r="N230" s="112"/>
      <c r="O230" s="112"/>
      <c r="P230" s="112"/>
      <c r="Q230" s="112"/>
    </row>
    <row r="231" spans="1:17" ht="59.25" customHeight="1">
      <c r="A231" s="556">
        <v>4</v>
      </c>
      <c r="B231" s="112" t="s">
        <v>3084</v>
      </c>
      <c r="C231" s="113">
        <v>9</v>
      </c>
      <c r="D231" s="113">
        <v>13</v>
      </c>
      <c r="E231" s="112" t="s">
        <v>3179</v>
      </c>
      <c r="F231" s="562" t="s">
        <v>3178</v>
      </c>
      <c r="G231" s="113" t="s">
        <v>3180</v>
      </c>
      <c r="H231" s="297"/>
      <c r="I231" s="112"/>
      <c r="J231" s="566">
        <v>41901</v>
      </c>
      <c r="K231" s="569"/>
      <c r="L231" s="570"/>
      <c r="M231" s="556"/>
      <c r="N231" s="112"/>
      <c r="O231" s="112"/>
      <c r="P231" s="112"/>
      <c r="Q231" s="112"/>
    </row>
    <row r="232" spans="1:17" ht="52.5" customHeight="1">
      <c r="A232" s="113">
        <v>5</v>
      </c>
      <c r="B232" s="112" t="s">
        <v>3085</v>
      </c>
      <c r="C232" s="113">
        <v>8</v>
      </c>
      <c r="D232" s="113">
        <v>10</v>
      </c>
      <c r="E232" s="112" t="s">
        <v>3183</v>
      </c>
      <c r="F232" s="562" t="s">
        <v>3181</v>
      </c>
      <c r="G232" s="113" t="s">
        <v>3182</v>
      </c>
      <c r="H232" s="297"/>
      <c r="I232" s="112"/>
      <c r="J232" s="566">
        <v>40652</v>
      </c>
      <c r="K232" s="569"/>
      <c r="L232" s="570"/>
      <c r="M232" s="556"/>
      <c r="N232" s="112"/>
      <c r="O232" s="112"/>
      <c r="P232" s="112"/>
      <c r="Q232" s="112"/>
    </row>
    <row r="233" spans="1:17" ht="63" customHeight="1">
      <c r="A233" s="113">
        <v>6</v>
      </c>
      <c r="B233" s="112" t="s">
        <v>3086</v>
      </c>
      <c r="C233" s="113">
        <v>10</v>
      </c>
      <c r="D233" s="113">
        <v>22</v>
      </c>
      <c r="E233" s="112" t="s">
        <v>3185</v>
      </c>
      <c r="F233" s="562" t="s">
        <v>3184</v>
      </c>
      <c r="G233" s="113" t="s">
        <v>3186</v>
      </c>
      <c r="H233" s="297"/>
      <c r="I233" s="112"/>
      <c r="J233" s="566">
        <v>41361</v>
      </c>
      <c r="K233" s="569"/>
      <c r="L233" s="570"/>
      <c r="M233" s="556"/>
      <c r="N233" s="112"/>
      <c r="O233" s="112"/>
      <c r="P233" s="112"/>
      <c r="Q233" s="112"/>
    </row>
    <row r="234" spans="1:17" ht="70.5" customHeight="1">
      <c r="A234" s="113">
        <v>7</v>
      </c>
      <c r="B234" s="112" t="s">
        <v>3087</v>
      </c>
      <c r="C234" s="113">
        <v>9</v>
      </c>
      <c r="D234" s="113">
        <v>12</v>
      </c>
      <c r="E234" s="112" t="s">
        <v>3188</v>
      </c>
      <c r="F234" s="562" t="s">
        <v>3187</v>
      </c>
      <c r="G234" s="113" t="s">
        <v>3189</v>
      </c>
      <c r="H234" s="297"/>
      <c r="I234" s="112"/>
      <c r="J234" s="566">
        <v>41585</v>
      </c>
      <c r="K234" s="571"/>
      <c r="L234" s="572"/>
      <c r="M234" s="556"/>
      <c r="N234" s="112"/>
      <c r="O234" s="112"/>
      <c r="P234" s="112"/>
      <c r="Q234" s="112"/>
    </row>
    <row r="235" spans="1:17" ht="63.75" customHeight="1">
      <c r="A235" s="113">
        <v>8</v>
      </c>
      <c r="B235" s="112" t="s">
        <v>3088</v>
      </c>
      <c r="C235" s="113">
        <v>9</v>
      </c>
      <c r="D235" s="113">
        <v>12</v>
      </c>
      <c r="E235" s="112" t="s">
        <v>3192</v>
      </c>
      <c r="F235" s="562" t="s">
        <v>3190</v>
      </c>
      <c r="G235" s="113" t="s">
        <v>3191</v>
      </c>
      <c r="H235" s="297"/>
      <c r="I235" s="112"/>
      <c r="J235" s="566">
        <v>41877</v>
      </c>
      <c r="K235" s="571"/>
      <c r="L235" s="572"/>
      <c r="M235" s="556"/>
      <c r="N235" s="112"/>
      <c r="O235" s="112"/>
      <c r="P235" s="112"/>
      <c r="Q235" s="112"/>
    </row>
    <row r="236" spans="1:17" ht="75" customHeight="1">
      <c r="A236" s="113">
        <v>9</v>
      </c>
      <c r="B236" s="112" t="s">
        <v>3089</v>
      </c>
      <c r="C236" s="113">
        <v>8</v>
      </c>
      <c r="D236" s="113">
        <v>10</v>
      </c>
      <c r="E236" s="112" t="s">
        <v>3194</v>
      </c>
      <c r="F236" s="562" t="s">
        <v>3193</v>
      </c>
      <c r="G236" s="113" t="s">
        <v>3195</v>
      </c>
      <c r="H236" s="297"/>
      <c r="I236" s="112"/>
      <c r="J236" s="566">
        <v>43691</v>
      </c>
      <c r="K236" s="571"/>
      <c r="L236" s="573"/>
      <c r="M236" s="556"/>
      <c r="N236" s="112"/>
      <c r="O236" s="112"/>
      <c r="P236" s="112"/>
      <c r="Q236" s="112"/>
    </row>
    <row r="237" spans="1:17" ht="64.5" customHeight="1">
      <c r="A237" s="113">
        <v>10</v>
      </c>
      <c r="B237" s="112" t="s">
        <v>3090</v>
      </c>
      <c r="C237" s="113">
        <v>8</v>
      </c>
      <c r="D237" s="113">
        <v>10</v>
      </c>
      <c r="E237" s="112" t="s">
        <v>3197</v>
      </c>
      <c r="F237" s="562" t="s">
        <v>3196</v>
      </c>
      <c r="G237" s="113" t="s">
        <v>3198</v>
      </c>
      <c r="H237" s="297"/>
      <c r="I237" s="112"/>
      <c r="J237" s="566">
        <v>41983</v>
      </c>
      <c r="K237" s="571"/>
      <c r="L237" s="573"/>
      <c r="M237" s="556"/>
      <c r="N237" s="112"/>
      <c r="O237" s="112"/>
      <c r="P237" s="112"/>
      <c r="Q237" s="112"/>
    </row>
    <row r="238" spans="1:17" ht="98.25" customHeight="1">
      <c r="A238" s="113">
        <v>11</v>
      </c>
      <c r="B238" s="112" t="s">
        <v>3091</v>
      </c>
      <c r="C238" s="113">
        <v>7</v>
      </c>
      <c r="D238" s="113">
        <v>7</v>
      </c>
      <c r="E238" s="112" t="s">
        <v>3483</v>
      </c>
      <c r="F238" s="562" t="s">
        <v>3484</v>
      </c>
      <c r="G238" s="113" t="s">
        <v>3485</v>
      </c>
      <c r="H238" s="297"/>
      <c r="I238" s="112" t="s">
        <v>3486</v>
      </c>
      <c r="J238" s="568" t="s">
        <v>3487</v>
      </c>
      <c r="K238" s="571" t="s">
        <v>3421</v>
      </c>
      <c r="L238" s="573">
        <v>2</v>
      </c>
      <c r="M238" s="562" t="s">
        <v>3488</v>
      </c>
      <c r="N238" s="112"/>
      <c r="O238" s="112"/>
      <c r="P238" s="112"/>
      <c r="Q238" s="112"/>
    </row>
    <row r="239" spans="1:17" ht="71.25" customHeight="1">
      <c r="A239" s="113">
        <v>12</v>
      </c>
      <c r="B239" s="112" t="s">
        <v>3092</v>
      </c>
      <c r="C239" s="113">
        <v>11</v>
      </c>
      <c r="D239" s="113">
        <v>23</v>
      </c>
      <c r="E239" s="112" t="s">
        <v>3200</v>
      </c>
      <c r="F239" s="562" t="s">
        <v>3199</v>
      </c>
      <c r="G239" s="113" t="s">
        <v>3201</v>
      </c>
      <c r="H239" s="297"/>
      <c r="I239" s="112"/>
      <c r="J239" s="566">
        <v>43420</v>
      </c>
      <c r="K239" s="571"/>
      <c r="L239" s="573"/>
      <c r="M239" s="556"/>
      <c r="N239" s="112"/>
      <c r="O239" s="112"/>
      <c r="P239" s="112"/>
      <c r="Q239" s="112"/>
    </row>
    <row r="240" spans="1:17" ht="81.75" customHeight="1">
      <c r="A240" s="113">
        <v>13</v>
      </c>
      <c r="B240" s="112" t="s">
        <v>3093</v>
      </c>
      <c r="C240" s="113">
        <v>5</v>
      </c>
      <c r="D240" s="113">
        <v>7</v>
      </c>
      <c r="E240" s="112" t="s">
        <v>3203</v>
      </c>
      <c r="F240" s="562" t="s">
        <v>3202</v>
      </c>
      <c r="G240" s="113" t="s">
        <v>3093</v>
      </c>
      <c r="H240" s="297"/>
      <c r="I240" s="112"/>
      <c r="J240" s="566">
        <v>42935</v>
      </c>
      <c r="K240" s="571"/>
      <c r="L240" s="573"/>
      <c r="M240" s="556"/>
      <c r="N240" s="112"/>
      <c r="O240" s="112"/>
      <c r="P240" s="112"/>
      <c r="Q240" s="112"/>
    </row>
    <row r="241" spans="1:17" ht="72" customHeight="1">
      <c r="A241" s="113">
        <v>14</v>
      </c>
      <c r="B241" s="112" t="s">
        <v>3094</v>
      </c>
      <c r="C241" s="113">
        <v>13</v>
      </c>
      <c r="D241" s="113">
        <v>26</v>
      </c>
      <c r="E241" s="112" t="s">
        <v>3205</v>
      </c>
      <c r="F241" s="562" t="s">
        <v>3204</v>
      </c>
      <c r="G241" s="113" t="s">
        <v>3206</v>
      </c>
      <c r="H241" s="297"/>
      <c r="I241" s="112"/>
      <c r="J241" s="566">
        <v>44054</v>
      </c>
      <c r="K241" s="571"/>
      <c r="L241" s="573"/>
      <c r="M241" s="556"/>
      <c r="N241" s="112"/>
      <c r="O241" s="112"/>
      <c r="P241" s="112"/>
      <c r="Q241" s="112"/>
    </row>
    <row r="242" spans="1:17" ht="60.75" customHeight="1">
      <c r="A242" s="113">
        <v>15</v>
      </c>
      <c r="B242" s="112" t="s">
        <v>3095</v>
      </c>
      <c r="C242" s="113">
        <v>12</v>
      </c>
      <c r="D242" s="113">
        <v>24</v>
      </c>
      <c r="E242" s="112" t="s">
        <v>3208</v>
      </c>
      <c r="F242" s="562" t="s">
        <v>3207</v>
      </c>
      <c r="G242" s="113" t="s">
        <v>3209</v>
      </c>
      <c r="H242" s="297"/>
      <c r="I242" s="112"/>
      <c r="J242" s="566">
        <v>42947</v>
      </c>
      <c r="K242" s="571"/>
      <c r="L242" s="573"/>
      <c r="M242" s="556"/>
      <c r="N242" s="112"/>
      <c r="O242" s="112"/>
      <c r="P242" s="112"/>
      <c r="Q242" s="112"/>
    </row>
    <row r="243" spans="1:17" ht="69.75" customHeight="1">
      <c r="A243" s="113">
        <v>16</v>
      </c>
      <c r="B243" s="112" t="s">
        <v>3096</v>
      </c>
      <c r="C243" s="113">
        <v>13</v>
      </c>
      <c r="D243" s="113">
        <v>24</v>
      </c>
      <c r="E243" s="112" t="s">
        <v>3097</v>
      </c>
      <c r="F243" s="113"/>
      <c r="G243" s="113"/>
      <c r="H243" s="297"/>
      <c r="I243" s="112"/>
      <c r="J243" s="566">
        <v>43920</v>
      </c>
      <c r="K243" s="571"/>
      <c r="L243" s="573"/>
      <c r="M243" s="556"/>
      <c r="N243" s="112"/>
      <c r="O243" s="112"/>
      <c r="P243" s="112"/>
      <c r="Q243" s="112"/>
    </row>
    <row r="244" spans="1:17" ht="74.25" customHeight="1">
      <c r="A244" s="113">
        <v>17</v>
      </c>
      <c r="B244" s="112" t="s">
        <v>3098</v>
      </c>
      <c r="C244" s="113">
        <v>10</v>
      </c>
      <c r="D244" s="113">
        <v>12</v>
      </c>
      <c r="E244" s="112" t="s">
        <v>3447</v>
      </c>
      <c r="F244" s="562" t="s">
        <v>3446</v>
      </c>
      <c r="G244" s="113" t="s">
        <v>3448</v>
      </c>
      <c r="H244" s="297"/>
      <c r="I244" s="112" t="s">
        <v>1915</v>
      </c>
      <c r="J244" s="568" t="s">
        <v>3449</v>
      </c>
      <c r="K244" s="571" t="s">
        <v>1771</v>
      </c>
      <c r="L244" s="573">
        <v>1</v>
      </c>
      <c r="M244" s="562" t="s">
        <v>3440</v>
      </c>
      <c r="N244" s="112"/>
      <c r="O244" s="112"/>
      <c r="P244" s="112"/>
      <c r="Q244" s="112"/>
    </row>
    <row r="245" spans="1:17" ht="66.75" customHeight="1">
      <c r="A245" s="113">
        <v>18</v>
      </c>
      <c r="B245" s="112" t="s">
        <v>3099</v>
      </c>
      <c r="C245" s="113">
        <v>9</v>
      </c>
      <c r="D245" s="113">
        <v>13</v>
      </c>
      <c r="E245" s="112" t="s">
        <v>3100</v>
      </c>
      <c r="F245" s="113"/>
      <c r="G245" s="113"/>
      <c r="H245" s="297"/>
      <c r="I245" s="112"/>
      <c r="J245" s="566">
        <v>41710</v>
      </c>
      <c r="K245" s="571"/>
      <c r="L245" s="573"/>
      <c r="M245" s="556"/>
      <c r="N245" s="112"/>
      <c r="O245" s="112"/>
      <c r="P245" s="112"/>
      <c r="Q245" s="112"/>
    </row>
    <row r="246" spans="1:17" ht="72.75" customHeight="1">
      <c r="A246" s="113">
        <v>19</v>
      </c>
      <c r="B246" s="112" t="s">
        <v>3101</v>
      </c>
      <c r="C246" s="113">
        <v>5</v>
      </c>
      <c r="D246" s="113">
        <v>7</v>
      </c>
      <c r="E246" s="112" t="s">
        <v>3102</v>
      </c>
      <c r="F246" s="113"/>
      <c r="G246" s="113"/>
      <c r="H246" s="297"/>
      <c r="I246" s="112"/>
      <c r="J246" s="566">
        <v>41503</v>
      </c>
      <c r="K246" s="571"/>
      <c r="L246" s="573"/>
      <c r="M246" s="556"/>
      <c r="N246" s="112"/>
      <c r="O246" s="112"/>
      <c r="P246" s="112"/>
      <c r="Q246" s="112"/>
    </row>
    <row r="247" spans="1:17" ht="71.25" customHeight="1">
      <c r="A247" s="113">
        <v>20</v>
      </c>
      <c r="B247" s="112" t="s">
        <v>3103</v>
      </c>
      <c r="C247" s="113">
        <v>16</v>
      </c>
      <c r="D247" s="113">
        <v>16</v>
      </c>
      <c r="E247" s="112" t="s">
        <v>3458</v>
      </c>
      <c r="F247" s="562" t="s">
        <v>3459</v>
      </c>
      <c r="G247" s="113" t="s">
        <v>3460</v>
      </c>
      <c r="H247" s="297"/>
      <c r="I247" s="112" t="s">
        <v>3461</v>
      </c>
      <c r="J247" s="568" t="s">
        <v>3462</v>
      </c>
      <c r="K247" s="571" t="s">
        <v>1815</v>
      </c>
      <c r="L247" s="573">
        <v>4</v>
      </c>
      <c r="M247" s="562" t="s">
        <v>3420</v>
      </c>
      <c r="N247" s="112"/>
      <c r="O247" s="112"/>
      <c r="P247" s="112"/>
      <c r="Q247" s="112"/>
    </row>
    <row r="248" spans="1:17" ht="71.25" customHeight="1">
      <c r="A248" s="113">
        <v>21</v>
      </c>
      <c r="B248" s="112" t="s">
        <v>3104</v>
      </c>
      <c r="C248" s="113">
        <v>8</v>
      </c>
      <c r="D248" s="113">
        <v>12</v>
      </c>
      <c r="E248" s="112" t="s">
        <v>3105</v>
      </c>
      <c r="F248" s="113"/>
      <c r="G248" s="113"/>
      <c r="H248" s="297"/>
      <c r="I248" s="112"/>
      <c r="J248" s="566">
        <v>42464</v>
      </c>
      <c r="K248" s="571"/>
      <c r="L248" s="573"/>
      <c r="M248" s="556"/>
      <c r="N248" s="112"/>
      <c r="O248" s="112"/>
      <c r="P248" s="112"/>
      <c r="Q248" s="112"/>
    </row>
    <row r="249" spans="1:17" ht="66" customHeight="1">
      <c r="A249" s="113">
        <v>22</v>
      </c>
      <c r="B249" s="112" t="s">
        <v>3106</v>
      </c>
      <c r="C249" s="113">
        <v>12</v>
      </c>
      <c r="D249" s="113">
        <v>15</v>
      </c>
      <c r="E249" s="112" t="s">
        <v>3463</v>
      </c>
      <c r="F249" s="562" t="s">
        <v>3464</v>
      </c>
      <c r="G249" s="113" t="s">
        <v>3465</v>
      </c>
      <c r="H249" s="297"/>
      <c r="I249" s="112" t="s">
        <v>2124</v>
      </c>
      <c r="J249" s="568" t="s">
        <v>3466</v>
      </c>
      <c r="K249" s="571" t="s">
        <v>1881</v>
      </c>
      <c r="L249" s="573">
        <v>3</v>
      </c>
      <c r="M249" s="562" t="s">
        <v>3467</v>
      </c>
      <c r="N249" s="112"/>
      <c r="O249" s="112"/>
      <c r="P249" s="112"/>
      <c r="Q249" s="112"/>
    </row>
    <row r="250" spans="1:17" ht="63" customHeight="1">
      <c r="A250" s="113">
        <v>23</v>
      </c>
      <c r="B250" s="112" t="s">
        <v>3107</v>
      </c>
      <c r="C250" s="113"/>
      <c r="D250" s="113"/>
      <c r="E250" s="112" t="s">
        <v>3108</v>
      </c>
      <c r="F250" s="113"/>
      <c r="G250" s="113"/>
      <c r="H250" s="297"/>
      <c r="I250" s="112"/>
      <c r="J250" s="566">
        <v>42457</v>
      </c>
      <c r="K250" s="571"/>
      <c r="L250" s="573"/>
      <c r="M250" s="556"/>
      <c r="N250" s="112"/>
      <c r="O250" s="112"/>
      <c r="P250" s="112"/>
      <c r="Q250" s="112"/>
    </row>
    <row r="251" spans="1:17" ht="67.5" customHeight="1">
      <c r="A251" s="113">
        <v>24</v>
      </c>
      <c r="B251" s="112" t="s">
        <v>3109</v>
      </c>
      <c r="C251" s="113">
        <v>24</v>
      </c>
      <c r="D251" s="113">
        <v>44</v>
      </c>
      <c r="E251" s="112" t="s">
        <v>3110</v>
      </c>
      <c r="F251" s="113"/>
      <c r="G251" s="113"/>
      <c r="H251" s="297"/>
      <c r="I251" s="112"/>
      <c r="J251" s="566">
        <v>43250</v>
      </c>
      <c r="K251" s="571"/>
      <c r="L251" s="573"/>
      <c r="M251" s="556"/>
      <c r="N251" s="112"/>
      <c r="O251" s="112"/>
      <c r="P251" s="112"/>
      <c r="Q251" s="112"/>
    </row>
    <row r="252" spans="1:17" ht="61.5" customHeight="1">
      <c r="A252" s="113">
        <v>25</v>
      </c>
      <c r="B252" s="112" t="s">
        <v>3111</v>
      </c>
      <c r="C252" s="113">
        <v>9</v>
      </c>
      <c r="D252" s="113">
        <v>20</v>
      </c>
      <c r="E252" s="112" t="s">
        <v>3112</v>
      </c>
      <c r="F252" s="113"/>
      <c r="G252" s="113"/>
      <c r="H252" s="297"/>
      <c r="I252" s="112"/>
      <c r="J252" s="566">
        <v>43613</v>
      </c>
      <c r="K252" s="571"/>
      <c r="L252" s="573"/>
      <c r="M252" s="556"/>
      <c r="N252" s="112"/>
      <c r="O252" s="112"/>
      <c r="P252" s="112"/>
      <c r="Q252" s="112"/>
    </row>
    <row r="253" spans="1:17" ht="69.75" customHeight="1">
      <c r="A253" s="113">
        <v>26</v>
      </c>
      <c r="B253" s="112" t="s">
        <v>3113</v>
      </c>
      <c r="C253" s="113">
        <v>10</v>
      </c>
      <c r="D253" s="113">
        <v>15</v>
      </c>
      <c r="E253" s="112" t="s">
        <v>3114</v>
      </c>
      <c r="F253" s="113"/>
      <c r="G253" s="113"/>
      <c r="H253" s="297"/>
      <c r="I253" s="112"/>
      <c r="J253" s="568" t="s">
        <v>2220</v>
      </c>
      <c r="K253" s="571"/>
      <c r="L253" s="573"/>
      <c r="M253" s="556"/>
      <c r="N253" s="112"/>
      <c r="O253" s="112"/>
      <c r="P253" s="112"/>
      <c r="Q253" s="112"/>
    </row>
    <row r="254" spans="1:17" ht="69.75" customHeight="1">
      <c r="A254" s="113">
        <v>27</v>
      </c>
      <c r="B254" s="112" t="s">
        <v>3115</v>
      </c>
      <c r="C254" s="113">
        <v>11</v>
      </c>
      <c r="D254" s="113">
        <v>22</v>
      </c>
      <c r="E254" s="112" t="s">
        <v>3116</v>
      </c>
      <c r="F254" s="113"/>
      <c r="G254" s="113"/>
      <c r="H254" s="297"/>
      <c r="I254" s="112"/>
      <c r="J254" s="566">
        <v>42229</v>
      </c>
      <c r="K254" s="571"/>
      <c r="L254" s="573"/>
      <c r="M254" s="556"/>
      <c r="N254" s="112"/>
      <c r="O254" s="112"/>
      <c r="P254" s="112"/>
      <c r="Q254" s="112"/>
    </row>
    <row r="255" spans="1:17" ht="63.75" customHeight="1">
      <c r="A255" s="113">
        <v>28</v>
      </c>
      <c r="B255" s="112" t="s">
        <v>3117</v>
      </c>
      <c r="C255" s="113">
        <v>16</v>
      </c>
      <c r="D255" s="113">
        <v>20</v>
      </c>
      <c r="E255" s="112" t="s">
        <v>3118</v>
      </c>
      <c r="F255" s="113"/>
      <c r="G255" s="113"/>
      <c r="H255" s="297"/>
      <c r="I255" s="112"/>
      <c r="J255" s="566">
        <v>43080</v>
      </c>
      <c r="K255" s="571"/>
      <c r="L255" s="573"/>
      <c r="M255" s="556"/>
      <c r="N255" s="112"/>
      <c r="O255" s="112"/>
      <c r="P255" s="112"/>
      <c r="Q255" s="112"/>
    </row>
    <row r="256" spans="1:17" ht="63" customHeight="1">
      <c r="A256" s="113">
        <v>29</v>
      </c>
      <c r="B256" s="112" t="s">
        <v>3119</v>
      </c>
      <c r="C256" s="113">
        <v>8</v>
      </c>
      <c r="D256" s="113">
        <v>12</v>
      </c>
      <c r="E256" s="112" t="s">
        <v>3120</v>
      </c>
      <c r="F256" s="113"/>
      <c r="G256" s="113"/>
      <c r="H256" s="297"/>
      <c r="I256" s="112"/>
      <c r="J256" s="566">
        <v>42937</v>
      </c>
      <c r="K256" s="571"/>
      <c r="L256" s="573"/>
      <c r="M256" s="556"/>
      <c r="N256" s="112"/>
      <c r="O256" s="112"/>
      <c r="P256" s="112"/>
      <c r="Q256" s="112"/>
    </row>
    <row r="257" spans="1:17" ht="69.75" customHeight="1">
      <c r="A257" s="113">
        <v>30</v>
      </c>
      <c r="B257" s="112" t="s">
        <v>3121</v>
      </c>
      <c r="C257" s="113">
        <v>14</v>
      </c>
      <c r="D257" s="113">
        <v>17</v>
      </c>
      <c r="E257" s="112" t="s">
        <v>3122</v>
      </c>
      <c r="F257" s="113"/>
      <c r="G257" s="113"/>
      <c r="H257" s="297"/>
      <c r="I257" s="112"/>
      <c r="J257" s="566">
        <v>43887</v>
      </c>
      <c r="K257" s="571"/>
      <c r="L257" s="573"/>
      <c r="M257" s="556"/>
      <c r="N257" s="112"/>
      <c r="O257" s="112"/>
      <c r="P257" s="112"/>
      <c r="Q257" s="112"/>
    </row>
    <row r="258" spans="1:17" ht="68.25" customHeight="1">
      <c r="A258" s="113">
        <v>31</v>
      </c>
      <c r="B258" s="112" t="s">
        <v>3123</v>
      </c>
      <c r="C258" s="113">
        <v>14</v>
      </c>
      <c r="D258" s="113">
        <v>16</v>
      </c>
      <c r="E258" s="112" t="s">
        <v>3124</v>
      </c>
      <c r="F258" s="113"/>
      <c r="G258" s="113"/>
      <c r="H258" s="297"/>
      <c r="I258" s="112"/>
      <c r="J258" s="566">
        <v>42571</v>
      </c>
      <c r="K258" s="571"/>
      <c r="L258" s="573"/>
      <c r="M258" s="556"/>
      <c r="N258" s="112"/>
      <c r="O258" s="112"/>
      <c r="P258" s="112"/>
      <c r="Q258" s="112"/>
    </row>
    <row r="259" spans="1:17" ht="71.25" customHeight="1">
      <c r="A259" s="113">
        <v>32</v>
      </c>
      <c r="B259" s="112" t="s">
        <v>3125</v>
      </c>
      <c r="C259" s="113">
        <v>5</v>
      </c>
      <c r="D259" s="113">
        <v>8</v>
      </c>
      <c r="E259" s="112" t="s">
        <v>3126</v>
      </c>
      <c r="F259" s="113"/>
      <c r="G259" s="113"/>
      <c r="H259" s="297"/>
      <c r="I259" s="112"/>
      <c r="J259" s="574">
        <v>42998</v>
      </c>
      <c r="K259" s="575"/>
      <c r="L259" s="573"/>
      <c r="M259" s="556"/>
      <c r="N259" s="112"/>
      <c r="O259" s="112"/>
      <c r="P259" s="112"/>
      <c r="Q259" s="112"/>
    </row>
    <row r="260" spans="1:17" ht="70.5" customHeight="1">
      <c r="A260" s="113">
        <v>33</v>
      </c>
      <c r="B260" s="112" t="s">
        <v>3127</v>
      </c>
      <c r="C260" s="113">
        <v>3</v>
      </c>
      <c r="D260" s="113">
        <v>4</v>
      </c>
      <c r="E260" s="112" t="s">
        <v>3128</v>
      </c>
      <c r="F260" s="113"/>
      <c r="G260" s="113"/>
      <c r="H260" s="297"/>
      <c r="I260" s="112"/>
      <c r="J260" s="574">
        <v>43516</v>
      </c>
      <c r="K260" s="575"/>
      <c r="L260" s="573"/>
      <c r="M260" s="556"/>
      <c r="N260" s="112"/>
      <c r="O260" s="112"/>
      <c r="P260" s="112"/>
      <c r="Q260" s="112"/>
    </row>
    <row r="261" spans="1:17" ht="62.25" customHeight="1">
      <c r="A261" s="113">
        <v>34</v>
      </c>
      <c r="B261" s="112" t="s">
        <v>3129</v>
      </c>
      <c r="C261" s="113">
        <v>7</v>
      </c>
      <c r="D261" s="113">
        <v>12</v>
      </c>
      <c r="E261" s="112" t="s">
        <v>3130</v>
      </c>
      <c r="F261" s="113"/>
      <c r="G261" s="113"/>
      <c r="H261" s="297"/>
      <c r="I261" s="112"/>
      <c r="J261" s="574">
        <v>42562</v>
      </c>
      <c r="K261" s="575"/>
      <c r="L261" s="573"/>
      <c r="M261" s="556"/>
      <c r="N261" s="112"/>
      <c r="O261" s="112"/>
      <c r="P261" s="112"/>
      <c r="Q261" s="112"/>
    </row>
    <row r="262" spans="1:17" ht="71.25" customHeight="1">
      <c r="A262" s="113">
        <v>35</v>
      </c>
      <c r="B262" s="112" t="s">
        <v>3131</v>
      </c>
      <c r="C262" s="113"/>
      <c r="D262" s="113"/>
      <c r="E262" s="112" t="s">
        <v>3132</v>
      </c>
      <c r="F262" s="113"/>
      <c r="G262" s="113"/>
      <c r="H262" s="297"/>
      <c r="I262" s="112"/>
      <c r="J262" s="566">
        <v>44132</v>
      </c>
      <c r="K262" s="571"/>
      <c r="L262" s="572"/>
      <c r="M262" s="556"/>
      <c r="N262" s="112"/>
      <c r="O262" s="112"/>
      <c r="P262" s="112"/>
      <c r="Q262" s="112"/>
    </row>
    <row r="263" spans="1:17" ht="63" customHeight="1">
      <c r="A263" s="113">
        <v>36</v>
      </c>
      <c r="B263" s="112" t="s">
        <v>3133</v>
      </c>
      <c r="C263" s="113">
        <v>12</v>
      </c>
      <c r="D263" s="113">
        <v>16</v>
      </c>
      <c r="E263" s="112" t="s">
        <v>3134</v>
      </c>
      <c r="F263" s="113"/>
      <c r="G263" s="113"/>
      <c r="H263" s="297"/>
      <c r="I263" s="112"/>
      <c r="J263" s="566">
        <v>42452</v>
      </c>
      <c r="K263" s="571"/>
      <c r="L263" s="573"/>
      <c r="M263" s="556"/>
      <c r="N263" s="112"/>
      <c r="O263" s="112"/>
      <c r="P263" s="112"/>
      <c r="Q263" s="112"/>
    </row>
    <row r="264" spans="1:17" ht="69.75" customHeight="1">
      <c r="A264" s="113">
        <v>37</v>
      </c>
      <c r="B264" s="112" t="s">
        <v>3135</v>
      </c>
      <c r="C264" s="113">
        <v>15</v>
      </c>
      <c r="D264" s="113">
        <v>19</v>
      </c>
      <c r="E264" s="112" t="s">
        <v>3136</v>
      </c>
      <c r="F264" s="113"/>
      <c r="G264" s="113"/>
      <c r="H264" s="297"/>
      <c r="I264" s="112"/>
      <c r="J264" s="566" t="s">
        <v>3161</v>
      </c>
      <c r="K264" s="571"/>
      <c r="L264" s="573"/>
      <c r="M264" s="556"/>
      <c r="N264" s="112"/>
      <c r="O264" s="112"/>
      <c r="P264" s="112"/>
      <c r="Q264" s="112"/>
    </row>
    <row r="265" spans="1:17" ht="52.5" customHeight="1">
      <c r="A265" s="113">
        <v>38</v>
      </c>
      <c r="B265" s="112" t="s">
        <v>3137</v>
      </c>
      <c r="C265" s="113">
        <v>9</v>
      </c>
      <c r="D265" s="113">
        <v>20</v>
      </c>
      <c r="E265" s="112" t="s">
        <v>3138</v>
      </c>
      <c r="F265" s="113"/>
      <c r="G265" s="113"/>
      <c r="H265" s="297"/>
      <c r="I265" s="112"/>
      <c r="J265" s="566" t="s">
        <v>3162</v>
      </c>
      <c r="K265" s="571"/>
      <c r="L265" s="573"/>
      <c r="M265" s="556"/>
      <c r="N265" s="112"/>
      <c r="O265" s="112"/>
      <c r="P265" s="112"/>
      <c r="Q265" s="112"/>
    </row>
    <row r="266" spans="1:17" ht="60.75" customHeight="1">
      <c r="A266" s="113">
        <v>39</v>
      </c>
      <c r="B266" s="112" t="s">
        <v>3139</v>
      </c>
      <c r="C266" s="113">
        <v>7</v>
      </c>
      <c r="D266" s="113">
        <v>16</v>
      </c>
      <c r="E266" s="112" t="s">
        <v>3140</v>
      </c>
      <c r="F266" s="113"/>
      <c r="G266" s="113"/>
      <c r="H266" s="297"/>
      <c r="I266" s="112"/>
      <c r="J266" s="566" t="s">
        <v>3163</v>
      </c>
      <c r="K266" s="571"/>
      <c r="L266" s="573"/>
      <c r="M266" s="556"/>
      <c r="N266" s="112"/>
      <c r="O266" s="112"/>
      <c r="P266" s="112"/>
      <c r="Q266" s="112"/>
    </row>
    <row r="267" spans="1:17" ht="66" customHeight="1">
      <c r="A267" s="113">
        <v>40</v>
      </c>
      <c r="B267" s="112" t="s">
        <v>3141</v>
      </c>
      <c r="C267" s="113">
        <v>5</v>
      </c>
      <c r="D267" s="113">
        <v>8</v>
      </c>
      <c r="E267" s="112" t="s">
        <v>3142</v>
      </c>
      <c r="F267" s="113"/>
      <c r="G267" s="113"/>
      <c r="H267" s="297"/>
      <c r="I267" s="112"/>
      <c r="J267" s="566" t="s">
        <v>3164</v>
      </c>
      <c r="K267" s="571"/>
      <c r="L267" s="573"/>
      <c r="M267" s="556"/>
      <c r="N267" s="112"/>
      <c r="O267" s="112"/>
      <c r="P267" s="112"/>
      <c r="Q267" s="112"/>
    </row>
    <row r="268" spans="1:17" ht="64.5" customHeight="1">
      <c r="A268" s="113">
        <v>41</v>
      </c>
      <c r="B268" s="112" t="s">
        <v>3143</v>
      </c>
      <c r="C268" s="113">
        <v>21</v>
      </c>
      <c r="D268" s="113">
        <v>40</v>
      </c>
      <c r="E268" s="112" t="s">
        <v>3144</v>
      </c>
      <c r="F268" s="113"/>
      <c r="G268" s="113"/>
      <c r="H268" s="297"/>
      <c r="I268" s="112"/>
      <c r="J268" s="574" t="s">
        <v>3165</v>
      </c>
      <c r="K268" s="575"/>
      <c r="L268" s="573"/>
      <c r="M268" s="556"/>
      <c r="N268" s="112"/>
      <c r="O268" s="112"/>
      <c r="P268" s="112"/>
      <c r="Q268" s="112"/>
    </row>
    <row r="269" spans="1:17" ht="57.75" customHeight="1">
      <c r="A269" s="113">
        <v>42</v>
      </c>
      <c r="B269" s="112">
        <v>32</v>
      </c>
      <c r="C269" s="113">
        <v>7</v>
      </c>
      <c r="D269" s="113"/>
      <c r="E269" s="112" t="s">
        <v>3145</v>
      </c>
      <c r="F269" s="113"/>
      <c r="G269" s="113"/>
      <c r="H269" s="297"/>
      <c r="I269" s="112"/>
      <c r="J269" s="574" t="s">
        <v>3166</v>
      </c>
      <c r="K269" s="575"/>
      <c r="L269" s="573"/>
      <c r="M269" s="556"/>
      <c r="N269" s="112"/>
      <c r="O269" s="112"/>
      <c r="P269" s="112"/>
      <c r="Q269" s="112"/>
    </row>
    <row r="270" spans="1:17" ht="66.75" customHeight="1">
      <c r="A270" s="113">
        <v>43</v>
      </c>
      <c r="B270" s="112" t="s">
        <v>3137</v>
      </c>
      <c r="C270" s="113">
        <v>9</v>
      </c>
      <c r="D270" s="113">
        <v>20</v>
      </c>
      <c r="E270" s="112" t="s">
        <v>3146</v>
      </c>
      <c r="F270" s="113"/>
      <c r="G270" s="113"/>
      <c r="H270" s="297"/>
      <c r="I270" s="112"/>
      <c r="J270" s="566">
        <v>42774</v>
      </c>
      <c r="K270" s="571"/>
      <c r="L270" s="573"/>
      <c r="M270" s="556"/>
      <c r="N270" s="112"/>
      <c r="O270" s="112"/>
      <c r="P270" s="112"/>
      <c r="Q270" s="112"/>
    </row>
    <row r="271" spans="1:17" ht="67.5" customHeight="1">
      <c r="A271" s="113">
        <v>44</v>
      </c>
      <c r="B271" s="112" t="s">
        <v>3147</v>
      </c>
      <c r="C271" s="113">
        <v>15</v>
      </c>
      <c r="D271" s="113">
        <v>28</v>
      </c>
      <c r="E271" s="112" t="s">
        <v>3148</v>
      </c>
      <c r="F271" s="113"/>
      <c r="G271" s="113"/>
      <c r="H271" s="297"/>
      <c r="I271" s="112"/>
      <c r="J271" s="566" t="s">
        <v>2349</v>
      </c>
      <c r="K271" s="571"/>
      <c r="L271" s="573"/>
      <c r="M271" s="556"/>
      <c r="N271" s="112"/>
      <c r="O271" s="112"/>
      <c r="P271" s="112"/>
      <c r="Q271" s="112"/>
    </row>
    <row r="272" spans="1:17" ht="69.75" customHeight="1">
      <c r="A272" s="113">
        <v>45</v>
      </c>
      <c r="B272" s="112" t="s">
        <v>3149</v>
      </c>
      <c r="C272" s="113">
        <v>7</v>
      </c>
      <c r="D272" s="113">
        <v>16</v>
      </c>
      <c r="E272" s="112" t="s">
        <v>3150</v>
      </c>
      <c r="F272" s="113"/>
      <c r="G272" s="113"/>
      <c r="H272" s="297"/>
      <c r="I272" s="112"/>
      <c r="J272" s="566" t="s">
        <v>3167</v>
      </c>
      <c r="K272" s="571"/>
      <c r="L272" s="573"/>
      <c r="M272" s="556"/>
      <c r="N272" s="112"/>
      <c r="O272" s="112"/>
      <c r="P272" s="112"/>
      <c r="Q272" s="112"/>
    </row>
    <row r="273" spans="1:17" ht="58.5" customHeight="1">
      <c r="A273" s="113">
        <v>46</v>
      </c>
      <c r="B273" s="112" t="s">
        <v>3151</v>
      </c>
      <c r="C273" s="113">
        <v>12</v>
      </c>
      <c r="D273" s="113">
        <v>24</v>
      </c>
      <c r="E273" s="112" t="s">
        <v>3152</v>
      </c>
      <c r="F273" s="113"/>
      <c r="G273" s="113"/>
      <c r="H273" s="297"/>
      <c r="I273" s="112"/>
      <c r="J273" s="566">
        <v>42074</v>
      </c>
      <c r="K273" s="571"/>
      <c r="L273" s="573"/>
      <c r="M273" s="556"/>
      <c r="N273" s="112"/>
      <c r="O273" s="112"/>
      <c r="P273" s="112"/>
      <c r="Q273" s="112"/>
    </row>
    <row r="274" spans="1:17" ht="62.25" customHeight="1">
      <c r="A274" s="113">
        <v>47</v>
      </c>
      <c r="B274" s="112" t="s">
        <v>3153</v>
      </c>
      <c r="C274" s="113">
        <v>23</v>
      </c>
      <c r="D274" s="113">
        <v>45</v>
      </c>
      <c r="E274" s="112" t="s">
        <v>3154</v>
      </c>
      <c r="F274" s="113"/>
      <c r="G274" s="113"/>
      <c r="H274" s="297"/>
      <c r="I274" s="112"/>
      <c r="J274" s="566">
        <v>43046</v>
      </c>
      <c r="K274" s="571"/>
      <c r="L274" s="573"/>
      <c r="M274" s="556"/>
      <c r="N274" s="112"/>
      <c r="O274" s="112"/>
      <c r="P274" s="112"/>
      <c r="Q274" s="112"/>
    </row>
    <row r="275" spans="1:17" ht="59.25" customHeight="1">
      <c r="A275" s="113">
        <v>48</v>
      </c>
      <c r="B275" s="112" t="s">
        <v>3155</v>
      </c>
      <c r="C275" s="113">
        <v>9</v>
      </c>
      <c r="D275" s="113">
        <v>14</v>
      </c>
      <c r="E275" s="112" t="s">
        <v>3156</v>
      </c>
      <c r="F275" s="113"/>
      <c r="G275" s="113"/>
      <c r="H275" s="297"/>
      <c r="I275" s="112"/>
      <c r="J275" s="566" t="s">
        <v>3168</v>
      </c>
      <c r="K275" s="571"/>
      <c r="L275" s="573"/>
      <c r="M275" s="556"/>
      <c r="N275" s="112"/>
      <c r="O275" s="112"/>
      <c r="P275" s="112"/>
      <c r="Q275" s="112"/>
    </row>
    <row r="276" spans="1:17" ht="62.25" customHeight="1">
      <c r="A276" s="113">
        <v>49</v>
      </c>
      <c r="B276" s="112" t="s">
        <v>3157</v>
      </c>
      <c r="C276" s="113">
        <v>4</v>
      </c>
      <c r="D276" s="113">
        <v>6</v>
      </c>
      <c r="E276" s="112" t="s">
        <v>3158</v>
      </c>
      <c r="F276" s="113"/>
      <c r="G276" s="113"/>
      <c r="H276" s="297"/>
      <c r="I276" s="112"/>
      <c r="J276" s="566">
        <v>2018</v>
      </c>
      <c r="K276" s="571"/>
      <c r="L276" s="573"/>
      <c r="M276" s="556"/>
      <c r="N276" s="112"/>
      <c r="O276" s="112"/>
      <c r="P276" s="112"/>
      <c r="Q276" s="112"/>
    </row>
    <row r="277" spans="1:17" ht="79.5" customHeight="1">
      <c r="A277" s="113">
        <v>50</v>
      </c>
      <c r="B277" s="112" t="s">
        <v>3172</v>
      </c>
      <c r="C277" s="113">
        <v>8</v>
      </c>
      <c r="D277" s="113">
        <v>10</v>
      </c>
      <c r="E277" s="112" t="s">
        <v>3159</v>
      </c>
      <c r="F277" s="113"/>
      <c r="G277" s="113"/>
      <c r="H277" s="297"/>
      <c r="I277" s="112"/>
      <c r="J277" s="574" t="s">
        <v>3169</v>
      </c>
      <c r="K277" s="575"/>
      <c r="L277" s="573"/>
      <c r="M277" s="556"/>
      <c r="N277" s="112"/>
      <c r="O277" s="112"/>
      <c r="P277" s="112"/>
      <c r="Q277" s="112"/>
    </row>
    <row r="278" spans="1:17" ht="50.1" customHeight="1">
      <c r="A278" s="113"/>
      <c r="B278" s="557" t="s">
        <v>3215</v>
      </c>
      <c r="C278" s="113"/>
      <c r="D278" s="113"/>
      <c r="E278" s="112"/>
      <c r="F278" s="113"/>
      <c r="G278" s="113"/>
      <c r="H278" s="297"/>
      <c r="I278" s="112"/>
      <c r="J278" s="113"/>
      <c r="K278" s="556"/>
      <c r="L278" s="556"/>
      <c r="M278" s="556"/>
      <c r="N278" s="112"/>
      <c r="O278" s="112"/>
      <c r="P278" s="112"/>
      <c r="Q278" s="112"/>
    </row>
    <row r="279" spans="1:17" ht="64.5" customHeight="1">
      <c r="A279" s="113">
        <v>1</v>
      </c>
      <c r="B279" s="576" t="s">
        <v>3210</v>
      </c>
      <c r="C279" s="106"/>
      <c r="D279" s="106"/>
      <c r="E279" s="577" t="s">
        <v>3211</v>
      </c>
      <c r="F279" s="578"/>
      <c r="H279" s="579"/>
      <c r="I279" s="580"/>
      <c r="J279" s="113"/>
      <c r="K279" s="556"/>
      <c r="L279" s="556"/>
      <c r="M279" s="556"/>
      <c r="N279" s="112"/>
      <c r="O279" s="112"/>
      <c r="P279" s="112"/>
      <c r="Q279" s="112"/>
    </row>
    <row r="280" spans="1:17" ht="63" customHeight="1">
      <c r="A280" s="113">
        <v>2</v>
      </c>
      <c r="B280" s="576" t="s">
        <v>3212</v>
      </c>
      <c r="C280" s="106"/>
      <c r="D280" s="106"/>
      <c r="E280" s="577" t="s">
        <v>3213</v>
      </c>
      <c r="F280" s="578"/>
      <c r="H280" s="579"/>
      <c r="I280" s="580"/>
      <c r="J280" s="113"/>
      <c r="K280" s="556"/>
      <c r="L280" s="556"/>
      <c r="M280" s="556"/>
      <c r="N280" s="112"/>
      <c r="O280" s="112"/>
      <c r="P280" s="112"/>
      <c r="Q280" s="112"/>
    </row>
    <row r="281" spans="1:17" ht="79.5" customHeight="1">
      <c r="A281" s="113">
        <v>3</v>
      </c>
      <c r="B281" s="577" t="s">
        <v>3214</v>
      </c>
      <c r="C281" s="409">
        <v>15</v>
      </c>
      <c r="D281" s="409">
        <v>15</v>
      </c>
      <c r="E281" s="428" t="s">
        <v>648</v>
      </c>
      <c r="F281" s="409" t="s">
        <v>649</v>
      </c>
      <c r="G281" s="409" t="s">
        <v>650</v>
      </c>
      <c r="H281" s="579"/>
      <c r="I281" s="580"/>
      <c r="J281" s="113"/>
      <c r="K281" s="556"/>
      <c r="L281" s="556"/>
      <c r="M281" s="556"/>
      <c r="N281" s="112"/>
      <c r="O281" s="112"/>
      <c r="P281" s="112"/>
      <c r="Q281" s="112"/>
    </row>
    <row r="282" spans="1:17" ht="50.1" customHeight="1">
      <c r="A282" s="113"/>
      <c r="B282" s="557" t="s">
        <v>3243</v>
      </c>
      <c r="C282" s="113"/>
      <c r="D282" s="113"/>
      <c r="E282" s="112"/>
      <c r="F282" s="113"/>
      <c r="G282" s="113"/>
      <c r="H282" s="297"/>
      <c r="I282" s="112"/>
      <c r="J282" s="113"/>
      <c r="K282" s="556"/>
      <c r="L282" s="556"/>
      <c r="M282" s="556"/>
      <c r="N282" s="112"/>
      <c r="O282" s="112"/>
      <c r="P282" s="112"/>
      <c r="Q282" s="112"/>
    </row>
    <row r="283" spans="1:17" ht="63" customHeight="1">
      <c r="A283" s="113">
        <v>1</v>
      </c>
      <c r="B283" s="576" t="s">
        <v>1316</v>
      </c>
      <c r="C283" s="106">
        <v>13</v>
      </c>
      <c r="D283" s="106">
        <v>13</v>
      </c>
      <c r="E283" s="577" t="s">
        <v>3216</v>
      </c>
      <c r="F283" s="578"/>
      <c r="H283" s="579"/>
      <c r="I283" s="580"/>
      <c r="J283" s="113"/>
      <c r="K283" s="556"/>
      <c r="L283" s="556"/>
      <c r="M283" s="556"/>
      <c r="N283" s="112"/>
      <c r="O283" s="112"/>
      <c r="P283" s="112"/>
      <c r="Q283" s="112"/>
    </row>
    <row r="284" spans="1:17" ht="63" customHeight="1">
      <c r="A284" s="113">
        <v>2</v>
      </c>
      <c r="B284" s="576" t="s">
        <v>1318</v>
      </c>
      <c r="C284" s="106">
        <v>9</v>
      </c>
      <c r="D284" s="106">
        <v>9</v>
      </c>
      <c r="E284" s="577" t="s">
        <v>3217</v>
      </c>
      <c r="F284" s="578"/>
      <c r="H284" s="579"/>
      <c r="I284" s="580"/>
      <c r="J284" s="113"/>
      <c r="K284" s="556"/>
      <c r="L284" s="556"/>
      <c r="M284" s="556"/>
      <c r="N284" s="112"/>
      <c r="O284" s="112"/>
      <c r="P284" s="112"/>
      <c r="Q284" s="112"/>
    </row>
    <row r="285" spans="1:17" ht="63" customHeight="1">
      <c r="A285" s="113">
        <v>3</v>
      </c>
      <c r="B285" s="576" t="s">
        <v>3218</v>
      </c>
      <c r="C285" s="106">
        <v>3</v>
      </c>
      <c r="D285" s="106">
        <v>3</v>
      </c>
      <c r="E285" s="577" t="s">
        <v>3219</v>
      </c>
      <c r="F285" s="578"/>
      <c r="H285" s="579"/>
      <c r="I285" s="580"/>
      <c r="J285" s="113"/>
      <c r="K285" s="556"/>
      <c r="L285" s="556"/>
      <c r="M285" s="556"/>
      <c r="N285" s="112"/>
      <c r="O285" s="112"/>
      <c r="P285" s="112"/>
      <c r="Q285" s="112"/>
    </row>
    <row r="286" spans="1:17" ht="63" customHeight="1">
      <c r="A286" s="113">
        <v>4</v>
      </c>
      <c r="B286" s="576" t="s">
        <v>3220</v>
      </c>
      <c r="C286" s="106">
        <v>12</v>
      </c>
      <c r="D286" s="106">
        <v>12</v>
      </c>
      <c r="E286" s="577" t="s">
        <v>3221</v>
      </c>
      <c r="F286" s="578"/>
      <c r="H286" s="579"/>
      <c r="I286" s="580"/>
      <c r="J286" s="113"/>
      <c r="K286" s="556"/>
      <c r="L286" s="556"/>
      <c r="M286" s="556"/>
      <c r="N286" s="112"/>
      <c r="O286" s="112"/>
      <c r="P286" s="112"/>
      <c r="Q286" s="112"/>
    </row>
    <row r="287" spans="1:17" ht="63" customHeight="1">
      <c r="A287" s="113">
        <v>5</v>
      </c>
      <c r="B287" s="576" t="s">
        <v>3222</v>
      </c>
      <c r="C287" s="106">
        <v>7</v>
      </c>
      <c r="D287" s="106">
        <v>7</v>
      </c>
      <c r="E287" s="577" t="s">
        <v>3223</v>
      </c>
      <c r="F287" s="578"/>
      <c r="H287" s="579"/>
      <c r="I287" s="580"/>
      <c r="J287" s="113"/>
      <c r="K287" s="556"/>
      <c r="L287" s="556"/>
      <c r="M287" s="556"/>
      <c r="N287" s="112"/>
      <c r="O287" s="112"/>
      <c r="P287" s="112"/>
      <c r="Q287" s="112"/>
    </row>
    <row r="288" spans="1:17" ht="63" customHeight="1">
      <c r="A288" s="113">
        <v>6</v>
      </c>
      <c r="B288" s="576" t="s">
        <v>3224</v>
      </c>
      <c r="C288" s="106">
        <v>12</v>
      </c>
      <c r="D288" s="106">
        <v>12</v>
      </c>
      <c r="E288" s="577" t="s">
        <v>3225</v>
      </c>
      <c r="F288" s="578"/>
      <c r="H288" s="579"/>
      <c r="I288" s="580"/>
      <c r="J288" s="113"/>
      <c r="K288" s="556"/>
      <c r="L288" s="556"/>
      <c r="M288" s="556"/>
      <c r="N288" s="112"/>
      <c r="O288" s="112"/>
      <c r="P288" s="112"/>
      <c r="Q288" s="112"/>
    </row>
    <row r="289" spans="1:17" ht="63" customHeight="1">
      <c r="A289" s="113">
        <v>7</v>
      </c>
      <c r="B289" s="576" t="s">
        <v>3226</v>
      </c>
      <c r="C289" s="106">
        <v>8</v>
      </c>
      <c r="D289" s="106">
        <v>8</v>
      </c>
      <c r="E289" s="577" t="s">
        <v>3227</v>
      </c>
      <c r="F289" s="578"/>
      <c r="H289" s="579"/>
      <c r="I289" s="580"/>
      <c r="J289" s="113"/>
      <c r="K289" s="556"/>
      <c r="L289" s="556"/>
      <c r="M289" s="556"/>
      <c r="N289" s="112"/>
      <c r="O289" s="112"/>
      <c r="P289" s="112"/>
      <c r="Q289" s="112"/>
    </row>
    <row r="290" spans="1:17" ht="63" customHeight="1">
      <c r="A290" s="113">
        <v>8</v>
      </c>
      <c r="B290" s="576" t="s">
        <v>3228</v>
      </c>
      <c r="C290" s="106">
        <v>5</v>
      </c>
      <c r="D290" s="106">
        <v>5</v>
      </c>
      <c r="E290" s="577" t="s">
        <v>3229</v>
      </c>
      <c r="F290" s="578"/>
      <c r="H290" s="579"/>
      <c r="I290" s="580"/>
      <c r="J290" s="113"/>
      <c r="K290" s="556"/>
      <c r="L290" s="556"/>
      <c r="M290" s="556"/>
      <c r="N290" s="112"/>
      <c r="O290" s="112"/>
      <c r="P290" s="112"/>
      <c r="Q290" s="112"/>
    </row>
    <row r="291" spans="1:17" ht="63" customHeight="1">
      <c r="A291" s="113">
        <v>9</v>
      </c>
      <c r="B291" s="576" t="s">
        <v>3230</v>
      </c>
      <c r="C291" s="106">
        <v>21</v>
      </c>
      <c r="D291" s="106">
        <v>21</v>
      </c>
      <c r="E291" s="577" t="s">
        <v>3231</v>
      </c>
      <c r="F291" s="578"/>
      <c r="H291" s="579"/>
      <c r="I291" s="580"/>
      <c r="J291" s="113"/>
      <c r="K291" s="556"/>
      <c r="L291" s="556"/>
      <c r="M291" s="556"/>
      <c r="N291" s="112"/>
      <c r="O291" s="112"/>
      <c r="P291" s="112"/>
      <c r="Q291" s="112"/>
    </row>
    <row r="292" spans="1:17" ht="63" customHeight="1">
      <c r="A292" s="113">
        <v>10</v>
      </c>
      <c r="B292" s="576" t="s">
        <v>3232</v>
      </c>
      <c r="C292" s="106">
        <v>12</v>
      </c>
      <c r="D292" s="106">
        <v>12</v>
      </c>
      <c r="E292" s="577" t="s">
        <v>3233</v>
      </c>
      <c r="F292" s="578"/>
      <c r="H292" s="579"/>
      <c r="I292" s="580"/>
      <c r="J292" s="113"/>
      <c r="K292" s="556"/>
      <c r="L292" s="556"/>
      <c r="M292" s="556"/>
      <c r="N292" s="112"/>
      <c r="O292" s="112"/>
      <c r="P292" s="112"/>
      <c r="Q292" s="112"/>
    </row>
    <row r="293" spans="1:17" ht="63" customHeight="1">
      <c r="A293" s="113">
        <v>11</v>
      </c>
      <c r="B293" s="576" t="s">
        <v>3234</v>
      </c>
      <c r="C293" s="106">
        <v>7</v>
      </c>
      <c r="D293" s="106">
        <v>7</v>
      </c>
      <c r="E293" s="577" t="s">
        <v>3235</v>
      </c>
      <c r="F293" s="578"/>
      <c r="H293" s="579"/>
      <c r="I293" s="580"/>
      <c r="J293" s="113"/>
      <c r="K293" s="556"/>
      <c r="L293" s="556"/>
      <c r="M293" s="556"/>
      <c r="N293" s="112"/>
      <c r="O293" s="112"/>
      <c r="P293" s="112"/>
      <c r="Q293" s="112"/>
    </row>
    <row r="294" spans="1:17" ht="63" customHeight="1">
      <c r="A294" s="113"/>
      <c r="B294" s="581" t="s">
        <v>3242</v>
      </c>
      <c r="C294" s="106"/>
      <c r="D294" s="106"/>
      <c r="E294" s="577"/>
      <c r="F294" s="578"/>
      <c r="H294" s="579"/>
      <c r="I294" s="580"/>
      <c r="J294" s="113"/>
      <c r="K294" s="556"/>
      <c r="L294" s="556"/>
      <c r="M294" s="556"/>
      <c r="N294" s="112"/>
      <c r="O294" s="112"/>
      <c r="P294" s="112"/>
      <c r="Q294" s="112"/>
    </row>
    <row r="295" spans="1:17" ht="63" customHeight="1">
      <c r="A295" s="113">
        <v>1</v>
      </c>
      <c r="B295" s="576" t="s">
        <v>3236</v>
      </c>
      <c r="C295" s="106">
        <v>19</v>
      </c>
      <c r="D295" s="106">
        <v>26</v>
      </c>
      <c r="E295" s="577" t="s">
        <v>3240</v>
      </c>
      <c r="F295" s="578"/>
      <c r="H295" s="579"/>
      <c r="I295" s="580"/>
      <c r="J295" s="113"/>
      <c r="K295" s="556"/>
      <c r="L295" s="556"/>
      <c r="M295" s="556"/>
      <c r="N295" s="112"/>
      <c r="O295" s="112"/>
      <c r="P295" s="112"/>
      <c r="Q295" s="112"/>
    </row>
    <row r="296" spans="1:17" ht="63" customHeight="1">
      <c r="A296" s="113">
        <v>2</v>
      </c>
      <c r="B296" s="576" t="s">
        <v>3237</v>
      </c>
      <c r="C296" s="106"/>
      <c r="D296" s="106"/>
      <c r="E296" s="577" t="s">
        <v>3241</v>
      </c>
      <c r="F296" s="578"/>
      <c r="H296" s="579"/>
      <c r="I296" s="580"/>
      <c r="J296" s="113"/>
      <c r="K296" s="556"/>
      <c r="L296" s="556"/>
      <c r="M296" s="556"/>
      <c r="N296" s="112"/>
      <c r="O296" s="112"/>
      <c r="P296" s="112"/>
      <c r="Q296" s="112"/>
    </row>
    <row r="297" spans="1:17" ht="50.1" customHeight="1">
      <c r="A297" s="113">
        <v>3</v>
      </c>
      <c r="B297" s="112" t="s">
        <v>3238</v>
      </c>
      <c r="C297" s="113"/>
      <c r="D297" s="113"/>
      <c r="E297" s="112" t="s">
        <v>3239</v>
      </c>
      <c r="F297" s="113"/>
      <c r="G297" s="113"/>
      <c r="H297" s="297"/>
      <c r="I297" s="112"/>
      <c r="J297" s="113"/>
      <c r="K297" s="556"/>
      <c r="L297" s="556"/>
      <c r="M297" s="556"/>
      <c r="N297" s="112"/>
      <c r="O297" s="112"/>
      <c r="P297" s="112"/>
      <c r="Q297" s="112"/>
    </row>
    <row r="298" spans="1:17" ht="50.1" customHeight="1">
      <c r="A298" s="113"/>
      <c r="B298" s="112"/>
      <c r="C298" s="113"/>
      <c r="D298" s="113"/>
      <c r="E298" s="112"/>
      <c r="F298" s="113"/>
      <c r="G298" s="113"/>
      <c r="H298" s="297"/>
      <c r="I298" s="112"/>
      <c r="J298" s="113"/>
      <c r="K298" s="556"/>
      <c r="L298" s="556"/>
      <c r="M298" s="556"/>
      <c r="N298" s="112"/>
      <c r="O298" s="112"/>
      <c r="P298" s="112"/>
      <c r="Q298" s="112"/>
    </row>
    <row r="299" spans="1:17" ht="50.1" customHeight="1">
      <c r="A299" s="113"/>
      <c r="B299" s="112"/>
      <c r="C299" s="113"/>
      <c r="D299" s="113"/>
      <c r="E299" s="112"/>
      <c r="F299" s="113"/>
      <c r="G299" s="113"/>
      <c r="H299" s="297"/>
      <c r="I299" s="112"/>
      <c r="J299" s="113"/>
      <c r="K299" s="556"/>
      <c r="L299" s="556"/>
      <c r="M299" s="556"/>
      <c r="N299" s="112"/>
      <c r="O299" s="112"/>
      <c r="P299" s="112"/>
      <c r="Q299" s="112"/>
    </row>
    <row r="300" spans="1:17" ht="50.1" customHeight="1">
      <c r="A300" s="113"/>
      <c r="B300" s="112"/>
      <c r="C300" s="113"/>
      <c r="D300" s="113"/>
      <c r="E300" s="112"/>
      <c r="F300" s="113"/>
      <c r="G300" s="113"/>
      <c r="H300" s="297"/>
      <c r="I300" s="112"/>
      <c r="J300" s="113"/>
      <c r="K300" s="556"/>
      <c r="L300" s="556"/>
      <c r="M300" s="556"/>
      <c r="N300" s="112"/>
      <c r="O300" s="112"/>
      <c r="P300" s="112"/>
      <c r="Q300" s="112"/>
    </row>
    <row r="301" spans="1:17" ht="50.1" customHeight="1">
      <c r="A301" s="113"/>
      <c r="B301" s="112"/>
      <c r="C301" s="113"/>
      <c r="D301" s="113"/>
      <c r="E301" s="112"/>
      <c r="F301" s="113"/>
      <c r="G301" s="113"/>
      <c r="H301" s="297"/>
      <c r="I301" s="112"/>
      <c r="J301" s="113"/>
      <c r="K301" s="556"/>
      <c r="L301" s="556"/>
      <c r="M301" s="556"/>
      <c r="N301" s="112"/>
      <c r="O301" s="112"/>
      <c r="P301" s="112"/>
      <c r="Q301" s="112"/>
    </row>
    <row r="302" spans="1:17" ht="50.1" customHeight="1">
      <c r="A302" s="113"/>
      <c r="B302" s="112"/>
      <c r="C302" s="113"/>
      <c r="D302" s="113"/>
      <c r="E302" s="112"/>
      <c r="F302" s="113"/>
      <c r="G302" s="113"/>
      <c r="H302" s="297"/>
      <c r="I302" s="112"/>
      <c r="J302" s="113"/>
      <c r="K302" s="556"/>
      <c r="L302" s="556"/>
      <c r="M302" s="556"/>
      <c r="N302" s="112"/>
      <c r="O302" s="112"/>
      <c r="P302" s="112"/>
      <c r="Q302" s="112"/>
    </row>
    <row r="305" spans="2:13" s="582" customFormat="1" ht="25.5" customHeight="1">
      <c r="B305" s="706" t="s">
        <v>3256</v>
      </c>
      <c r="C305" s="706"/>
      <c r="D305" s="706"/>
      <c r="E305" s="706"/>
      <c r="F305" s="583"/>
      <c r="G305" s="583"/>
      <c r="J305" s="583"/>
      <c r="K305" s="583"/>
      <c r="L305" s="583"/>
      <c r="M305" s="583"/>
    </row>
  </sheetData>
  <mergeCells count="2">
    <mergeCell ref="A1:H1"/>
    <mergeCell ref="B305:E305"/>
  </mergeCells>
  <hyperlinks>
    <hyperlink ref="H6" r:id="rId1"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1 sao</vt:lpstr>
      <vt:lpstr>2 sao</vt:lpstr>
      <vt:lpstr>3 sao</vt:lpstr>
      <vt:lpstr>4 sao</vt:lpstr>
      <vt:lpstr>5 sao</vt:lpstr>
      <vt:lpstr>DS khach san chua xep hang sao</vt:lpstr>
      <vt:lpstr>homestay</vt:lpstr>
      <vt:lpstr>Nha nghi du lich</vt:lpstr>
      <vt:lpstr>nha nghi tu quan huyen gui ve</vt:lpstr>
      <vt:lpstr>nha nghi ds cũ</vt:lpstr>
      <vt:lpstr>Đơn vị ngưng hoạt động</vt:lpstr>
      <vt:lpstr>Sheet2</vt:lpstr>
    </vt:vector>
  </TitlesOfParts>
  <Company>Gia Hung Hau Giang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 Hung Can Tho</dc:creator>
  <cp:lastModifiedBy>Admin</cp:lastModifiedBy>
  <dcterms:created xsi:type="dcterms:W3CDTF">2008-01-23T17:32:58Z</dcterms:created>
  <dcterms:modified xsi:type="dcterms:W3CDTF">2022-12-13T07:36:16Z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b5a11b2fc0b6440894f746b1dec09cd9</vt:lpwstr>
  </property>
</Properties>
</file>