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isk D\SKHDT\THQH\THQH\Công tác năm\2022\Thang 12\BC\"/>
    </mc:Choice>
  </mc:AlternateContent>
  <bookViews>
    <workbookView xWindow="-120" yWindow="-120" windowWidth="19440" windowHeight="11160"/>
  </bookViews>
  <sheets>
    <sheet name="Tháng 12-2022" sheetId="10" r:id="rId1"/>
  </sheets>
  <definedNames>
    <definedName name="_xlnm.Print_Titles" localSheetId="0">'Tháng 12-2022'!$5:$8</definedName>
  </definedNames>
  <calcPr calcId="152511"/>
</workbook>
</file>

<file path=xl/calcChain.xml><?xml version="1.0" encoding="utf-8"?>
<calcChain xmlns="http://schemas.openxmlformats.org/spreadsheetml/2006/main">
  <c r="H27" i="10" l="1"/>
  <c r="H21" i="10"/>
  <c r="G33" i="10"/>
  <c r="G21" i="10" l="1"/>
  <c r="G57" i="10" l="1"/>
  <c r="G59" i="10"/>
  <c r="G58" i="10"/>
  <c r="G27" i="10"/>
  <c r="H29" i="10" l="1"/>
  <c r="H32" i="10" l="1"/>
  <c r="F22" i="10" l="1"/>
  <c r="H31" i="10"/>
  <c r="H30" i="10"/>
  <c r="G31" i="10"/>
  <c r="G30" i="10"/>
  <c r="G32" i="10"/>
  <c r="E16" i="10" l="1"/>
  <c r="E22" i="10"/>
  <c r="G29" i="10"/>
  <c r="K31" i="10"/>
</calcChain>
</file>

<file path=xl/sharedStrings.xml><?xml version="1.0" encoding="utf-8"?>
<sst xmlns="http://schemas.openxmlformats.org/spreadsheetml/2006/main" count="126" uniqueCount="76">
  <si>
    <t>Tr.đồng</t>
  </si>
  <si>
    <t>ĐVT</t>
  </si>
  <si>
    <t>Tỷ đồng</t>
  </si>
  <si>
    <t>%</t>
  </si>
  <si>
    <t>A. Chỉ tiêu kinh tế</t>
  </si>
  <si>
    <t>B. Chỉ tiêu xã hội</t>
  </si>
  <si>
    <t>C. Chỉ tiêu môi trường</t>
  </si>
  <si>
    <t xml:space="preserve">      + Trẻ vào học mẫu giáo</t>
  </si>
  <si>
    <t>Xã</t>
  </si>
  <si>
    <t>Chỉ tiêu</t>
  </si>
  <si>
    <t xml:space="preserve">        PHỤ LỤC</t>
  </si>
  <si>
    <t xml:space="preserve">  . Tổng chi ngân sách nhà nước </t>
  </si>
  <si>
    <t xml:space="preserve">    Trong đó: Thu nội địa</t>
  </si>
  <si>
    <t xml:space="preserve">                   Thu hải quan</t>
  </si>
  <si>
    <t xml:space="preserve"> Mức giảm tỷ lệ hộ nghèo</t>
  </si>
  <si>
    <t xml:space="preserve">                     Khu vực nông thôn</t>
  </si>
  <si>
    <r>
      <t xml:space="preserve">      + </t>
    </r>
    <r>
      <rPr>
        <sz val="10.5"/>
        <rFont val="Times New Roman"/>
        <family val="1"/>
      </rPr>
      <t>Học sinh tiểu học</t>
    </r>
  </si>
  <si>
    <r>
      <t xml:space="preserve">      + </t>
    </r>
    <r>
      <rPr>
        <sz val="10.5"/>
        <rFont val="Times New Roman"/>
        <family val="1"/>
      </rPr>
      <t>Học sinh THCS</t>
    </r>
  </si>
  <si>
    <t>Ghi chú</t>
  </si>
  <si>
    <r>
      <t xml:space="preserve">      </t>
    </r>
    <r>
      <rPr>
        <i/>
        <sz val="10.5"/>
        <rFont val="Times New Roman"/>
        <family val="1"/>
      </rPr>
      <t>Trong đó: Khu vực đô thị</t>
    </r>
  </si>
  <si>
    <t>2. GRDP bình quân đầu người (Giá HH)</t>
  </si>
  <si>
    <t>3. Cơ cấu kinh tế</t>
  </si>
  <si>
    <t>Kế hoạch</t>
  </si>
  <si>
    <t xml:space="preserve">     - Nông lâm nghiệp, thủy sản</t>
  </si>
  <si>
    <t xml:space="preserve">     - Công nghiệp, xây dựng</t>
  </si>
  <si>
    <t xml:space="preserve">     - Dịch vụ</t>
  </si>
  <si>
    <t xml:space="preserve">     - Thuế sản phẩm trừ trợ cấp</t>
  </si>
  <si>
    <t>Giá hiện hành - Tổng số</t>
  </si>
  <si>
    <t>1. Tốc độ tăng trưởng tổng sản phẩm trên địa bàn (GRDP)</t>
  </si>
  <si>
    <t xml:space="preserve">  Trong đó:</t>
  </si>
  <si>
    <t>Thực hiện cả năm</t>
  </si>
  <si>
    <t xml:space="preserve"> - Khu vực 2 (Công nghiệp, xây dựng)</t>
  </si>
  <si>
    <t xml:space="preserve"> - Khu vực 3 (Thương mại, dịch vụ)</t>
  </si>
  <si>
    <t xml:space="preserve"> - Thuế sản phẩm trừ trợ cấp sản phẩm</t>
  </si>
  <si>
    <t xml:space="preserve"> - Khu vực 1 (Nông lâm nghiệp, thủy sản)</t>
  </si>
  <si>
    <t>Năm 2021</t>
  </si>
  <si>
    <t xml:space="preserve"> - Xã đạt chuẩn nông thôn mới nâng cao</t>
  </si>
  <si>
    <t xml:space="preserve"> - Xã đạt chuẩn nông thôn mới kiểu mẫu</t>
  </si>
  <si>
    <t>Triệu đồng</t>
  </si>
  <si>
    <t>Tốc độ tăng năng suất lao động</t>
  </si>
  <si>
    <t>Tổng sản phẩm công nghệ cao/tổng giá trị sản phẩm</t>
  </si>
  <si>
    <t>4. Tổng vốn đầu tư trên địa bàn</t>
  </si>
  <si>
    <t xml:space="preserve">  . Tổng thu ngân sách nhà nước theo chỉ tiêu giao</t>
  </si>
  <si>
    <t>12-13</t>
  </si>
  <si>
    <t>6. Giá trị năng suất lao động</t>
  </si>
  <si>
    <t>7. Tốc độ đổi mới công nghệ máy móc thiết bị</t>
  </si>
  <si>
    <t>8. Tỷ lệ đô thị hóa</t>
  </si>
  <si>
    <t>9. Tỷ lệ huy động học sinh đi học đúng độ tuổi</t>
  </si>
  <si>
    <t>10. Tỷ lệ lao động qua đào tạo</t>
  </si>
  <si>
    <t xml:space="preserve">11. Tỷ lệ hộ nghèo </t>
  </si>
  <si>
    <t>12. Số bác sỹ/vạn dân</t>
  </si>
  <si>
    <t xml:space="preserve">13. Tỷ lệ bao phủ bảo hiểm y tế </t>
  </si>
  <si>
    <t xml:space="preserve">  Tỷ lệ tham gia bảo hiểm xã hội bắt buộc</t>
  </si>
  <si>
    <t xml:space="preserve">  Tỷ lệ tham gia bảo hiểm thất nghiệp</t>
  </si>
  <si>
    <t xml:space="preserve">  Tỷ lệ tham gia bảo hiểm xã hội tự nguyện</t>
  </si>
  <si>
    <t>14. Công nhận mới xã nông thôn mới</t>
  </si>
  <si>
    <t xml:space="preserve"> 15. Tỷ lệ dân số được cung cấp nước sạch</t>
  </si>
  <si>
    <t>16. Tỷ lệ thu gom chất thải rắn ở đô thị</t>
  </si>
  <si>
    <t>17. Tỷ lệ xã, phường, thị trấn đạt tiêu chuẩn "an toàn về an ninh trật tự" và "3 không: không tội phạm, không ma túy, không mại dâm"</t>
  </si>
  <si>
    <t>&gt;75</t>
  </si>
  <si>
    <t>So sánh (%)</t>
  </si>
  <si>
    <t>Phấn đấu ít nhất 80% học sinh tốt nghiệp trung học cơ sở vào học trung học phổ thông và giáo dục nghề nghiệp</t>
  </si>
  <si>
    <t>Năm 2022</t>
  </si>
  <si>
    <t>31-32</t>
  </si>
  <si>
    <t>Phấn đấu ít nhất 82% học sinh tốt nghiệp trung học cơ sở vào học trung học phổ thông và giáo dục nghề nghiệp</t>
  </si>
  <si>
    <t>Ghi chú:</t>
  </si>
  <si>
    <r>
      <t xml:space="preserve">5. Thu - chi ngân sách nhà nước </t>
    </r>
    <r>
      <rPr>
        <b/>
        <sz val="10.5"/>
        <rFont val="Times New Roman"/>
        <family val="1"/>
        <charset val="163"/>
      </rPr>
      <t>(*)</t>
    </r>
  </si>
  <si>
    <t>-</t>
  </si>
  <si>
    <r>
      <t xml:space="preserve">+ </t>
    </r>
    <r>
      <rPr>
        <sz val="10.5"/>
        <rFont val="Times New Roman"/>
        <family val="1"/>
      </rPr>
      <t>Học sinh THPT và giáo dục nghề nghiệp</t>
    </r>
  </si>
  <si>
    <t xml:space="preserve">      Số liệu tổng hợp thực hiện các chỉ tiêu kinh tế - xã hội chủ yếu 12 tháng năm 2022</t>
  </si>
  <si>
    <t>Thực hiện 12 tháng/2022</t>
  </si>
  <si>
    <t>Thực hiện          12 tháng/2022</t>
  </si>
  <si>
    <t>TH              12 tháng/so KH 2022</t>
  </si>
  <si>
    <t xml:space="preserve">TH
12 tháng/so 
12 tháng/2021 </t>
  </si>
  <si>
    <t>(*) Số liệu đến ngày 31/12/2022</t>
  </si>
  <si>
    <t>(Ban hành kèm theo Báo cáo số     46    /BC-SKHĐT ngày     09      tháng  01     năm 2023 của Sở Kế hoạch và Đầu tư)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</si>
</sst>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\-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00.000"/>
    <numFmt numFmtId="170" formatCode="&quot;￥&quot;#,##0;&quot;￥&quot;\-#,##0"/>
    <numFmt numFmtId="171" formatCode="#,##0\ &quot;DM&quot;;\-#,##0\ &quot;DM&quot;"/>
    <numFmt numFmtId="172" formatCode="0.000%"/>
    <numFmt numFmtId="173" formatCode="_(* #,##0_);_(* \(#,##0\);_(* &quot;-&quot;??_);_(@_)"/>
    <numFmt numFmtId="174" formatCode="0.0"/>
  </numFmts>
  <fonts count="45" x14ac:knownFonts="1">
    <font>
      <sz val="11"/>
      <name val="UVnTime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name val="UVnTime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name val="UVnTime"/>
      <family val="2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rgb="FFFF0000"/>
      <name val="UVnTime"/>
      <family val="2"/>
    </font>
    <font>
      <sz val="12"/>
      <color rgb="FFFF0000"/>
      <name val="Times New Roman"/>
      <family val="1"/>
    </font>
    <font>
      <b/>
      <sz val="11"/>
      <color rgb="FFFF0000"/>
      <name val="UVnTime"/>
      <family val="2"/>
    </font>
    <font>
      <sz val="10.5"/>
      <name val="Times New Roman"/>
      <family val="1"/>
      <charset val="163"/>
    </font>
    <font>
      <sz val="11"/>
      <name val="Times New Roman"/>
      <family val="1"/>
      <charset val="163"/>
    </font>
    <font>
      <sz val="14"/>
      <name val=".VnTime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163"/>
    </font>
    <font>
      <b/>
      <sz val="10.5"/>
      <name val="Times New Roman"/>
      <family val="1"/>
      <charset val="16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5">
    <xf numFmtId="0" fontId="0" fillId="0" borderId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3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7" applyNumberFormat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3" fillId="0" borderId="9" applyNumberFormat="0" applyAlignment="0" applyProtection="0">
      <alignment horizontal="left" vertical="center"/>
    </xf>
    <xf numFmtId="0" fontId="23" fillId="0" borderId="10">
      <alignment horizontal="left" vertical="center"/>
    </xf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7" applyNumberFormat="0" applyAlignment="0" applyProtection="0"/>
    <xf numFmtId="0" fontId="37" fillId="0" borderId="14" applyNumberFormat="0" applyFill="0" applyAlignment="0" applyProtection="0"/>
    <xf numFmtId="0" fontId="38" fillId="22" borderId="0" applyNumberFormat="0" applyBorder="0" applyAlignment="0" applyProtection="0"/>
    <xf numFmtId="0" fontId="25" fillId="0" borderId="0"/>
    <xf numFmtId="0" fontId="23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4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23" borderId="15" applyNumberFormat="0" applyFont="0" applyAlignment="0" applyProtection="0"/>
    <xf numFmtId="0" fontId="39" fillId="20" borderId="16" applyNumberFormat="0" applyAlignment="0" applyProtection="0"/>
    <xf numFmtId="0" fontId="24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0" borderId="0" applyNumberForma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3" fillId="0" borderId="0"/>
    <xf numFmtId="0" fontId="23" fillId="0" borderId="0"/>
    <xf numFmtId="16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" fillId="0" borderId="0"/>
    <xf numFmtId="9" fontId="23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140">
    <xf numFmtId="0" fontId="0" fillId="0" borderId="0" xfId="0"/>
    <xf numFmtId="0" fontId="18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0" fillId="0" borderId="0" xfId="0" applyFont="1"/>
    <xf numFmtId="0" fontId="15" fillId="0" borderId="1" xfId="0" applyFont="1" applyBorder="1"/>
    <xf numFmtId="0" fontId="1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16" fillId="0" borderId="1" xfId="0" applyFont="1" applyBorder="1"/>
    <xf numFmtId="0" fontId="15" fillId="0" borderId="1" xfId="0" applyFont="1" applyFill="1" applyBorder="1"/>
    <xf numFmtId="0" fontId="15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4" fontId="15" fillId="0" borderId="1" xfId="0" applyNumberFormat="1" applyFont="1" applyBorder="1"/>
    <xf numFmtId="4" fontId="16" fillId="0" borderId="1" xfId="0" applyNumberFormat="1" applyFont="1" applyBorder="1"/>
    <xf numFmtId="43" fontId="6" fillId="0" borderId="1" xfId="1" applyNumberFormat="1" applyFont="1" applyFill="1" applyBorder="1" applyAlignment="1">
      <alignment horizontal="right"/>
    </xf>
    <xf numFmtId="2" fontId="19" fillId="0" borderId="0" xfId="0" applyNumberFormat="1" applyFont="1" applyAlignment="1">
      <alignment wrapText="1"/>
    </xf>
    <xf numFmtId="43" fontId="5" fillId="0" borderId="1" xfId="1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/>
    </xf>
    <xf numFmtId="43" fontId="6" fillId="0" borderId="1" xfId="0" applyNumberFormat="1" applyFont="1" applyFill="1" applyBorder="1" applyAlignment="1">
      <alignment horizontal="right"/>
    </xf>
    <xf numFmtId="0" fontId="18" fillId="0" borderId="0" xfId="0" applyFont="1" applyFill="1"/>
    <xf numFmtId="43" fontId="5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16" fillId="0" borderId="1" xfId="0" applyFont="1" applyFill="1" applyBorder="1"/>
    <xf numFmtId="4" fontId="5" fillId="0" borderId="1" xfId="0" applyNumberFormat="1" applyFont="1" applyFill="1" applyBorder="1" applyAlignment="1">
      <alignment horizontal="right"/>
    </xf>
    <xf numFmtId="2" fontId="0" fillId="0" borderId="0" xfId="0" applyNumberFormat="1" applyFont="1" applyFill="1"/>
    <xf numFmtId="0" fontId="16" fillId="0" borderId="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1" xfId="0" applyFont="1" applyFill="1" applyBorder="1"/>
    <xf numFmtId="0" fontId="5" fillId="0" borderId="1" xfId="0" applyFont="1" applyFill="1" applyBorder="1"/>
    <xf numFmtId="0" fontId="5" fillId="0" borderId="3" xfId="0" applyFont="1" applyFill="1" applyBorder="1"/>
    <xf numFmtId="43" fontId="5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2" fontId="5" fillId="0" borderId="1" xfId="0" applyNumberFormat="1" applyFont="1" applyFill="1" applyBorder="1"/>
    <xf numFmtId="1" fontId="6" fillId="0" borderId="1" xfId="1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2" fontId="19" fillId="0" borderId="0" xfId="0" applyNumberFormat="1" applyFont="1" applyFill="1" applyAlignment="1">
      <alignment wrapText="1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wrapText="1"/>
    </xf>
    <xf numFmtId="0" fontId="21" fillId="0" borderId="1" xfId="0" applyFont="1" applyBorder="1" applyAlignment="1">
      <alignment wrapText="1"/>
    </xf>
    <xf numFmtId="4" fontId="21" fillId="0" borderId="1" xfId="0" applyNumberFormat="1" applyFont="1" applyFill="1" applyBorder="1" applyAlignment="1">
      <alignment horizontal="center"/>
    </xf>
    <xf numFmtId="43" fontId="5" fillId="0" borderId="1" xfId="1" applyNumberFormat="1" applyFont="1" applyFill="1" applyBorder="1" applyAlignment="1">
      <alignment horizontal="right"/>
    </xf>
    <xf numFmtId="0" fontId="20" fillId="0" borderId="0" xfId="0" applyFont="1" applyFill="1"/>
    <xf numFmtId="0" fontId="16" fillId="0" borderId="1" xfId="0" applyFont="1" applyBorder="1" applyAlignment="1"/>
    <xf numFmtId="0" fontId="16" fillId="0" borderId="3" xfId="0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right"/>
    </xf>
    <xf numFmtId="1" fontId="5" fillId="0" borderId="1" xfId="1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3" xfId="0" applyFont="1" applyBorder="1"/>
    <xf numFmtId="0" fontId="0" fillId="0" borderId="3" xfId="0" applyFont="1" applyBorder="1"/>
    <xf numFmtId="0" fontId="5" fillId="0" borderId="5" xfId="0" applyFont="1" applyBorder="1"/>
    <xf numFmtId="173" fontId="5" fillId="0" borderId="1" xfId="0" applyNumberFormat="1" applyFont="1" applyFill="1" applyBorder="1" applyAlignment="1">
      <alignment horizontal="right"/>
    </xf>
    <xf numFmtId="43" fontId="6" fillId="0" borderId="3" xfId="0" applyNumberFormat="1" applyFont="1" applyFill="1" applyBorder="1" applyAlignment="1">
      <alignment horizontal="right"/>
    </xf>
    <xf numFmtId="43" fontId="18" fillId="0" borderId="0" xfId="0" applyNumberFormat="1" applyFont="1" applyFill="1"/>
    <xf numFmtId="43" fontId="5" fillId="0" borderId="1" xfId="0" applyNumberFormat="1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4" fontId="6" fillId="0" borderId="1" xfId="121" applyNumberFormat="1" applyFont="1" applyFill="1" applyBorder="1" applyAlignment="1">
      <alignment horizontal="right"/>
    </xf>
    <xf numFmtId="2" fontId="5" fillId="0" borderId="1" xfId="121" applyNumberFormat="1" applyFont="1" applyFill="1" applyBorder="1" applyAlignment="1">
      <alignment horizontal="right"/>
    </xf>
    <xf numFmtId="2" fontId="6" fillId="0" borderId="1" xfId="121" applyNumberFormat="1" applyFont="1" applyFill="1" applyBorder="1" applyAlignment="1">
      <alignment horizontal="right"/>
    </xf>
    <xf numFmtId="43" fontId="6" fillId="0" borderId="1" xfId="122" applyNumberFormat="1" applyFont="1" applyFill="1" applyBorder="1" applyAlignment="1">
      <alignment horizontal="right"/>
    </xf>
    <xf numFmtId="43" fontId="5" fillId="0" borderId="1" xfId="122" applyFont="1" applyFill="1" applyBorder="1" applyAlignment="1">
      <alignment horizontal="right"/>
    </xf>
    <xf numFmtId="43" fontId="6" fillId="0" borderId="1" xfId="121" applyNumberFormat="1" applyFont="1" applyFill="1" applyBorder="1" applyAlignment="1">
      <alignment horizontal="right"/>
    </xf>
    <xf numFmtId="43" fontId="5" fillId="0" borderId="1" xfId="121" applyNumberFormat="1" applyFont="1" applyFill="1" applyBorder="1" applyAlignment="1">
      <alignment horizontal="right"/>
    </xf>
    <xf numFmtId="4" fontId="5" fillId="0" borderId="1" xfId="121" applyNumberFormat="1" applyFont="1" applyFill="1" applyBorder="1" applyAlignment="1">
      <alignment horizontal="right"/>
    </xf>
    <xf numFmtId="0" fontId="6" fillId="0" borderId="1" xfId="121" applyFont="1" applyFill="1" applyBorder="1"/>
    <xf numFmtId="0" fontId="5" fillId="0" borderId="1" xfId="121" applyFont="1" applyFill="1" applyBorder="1"/>
    <xf numFmtId="0" fontId="5" fillId="0" borderId="3" xfId="121" applyFont="1" applyFill="1" applyBorder="1"/>
    <xf numFmtId="43" fontId="5" fillId="0" borderId="3" xfId="121" applyNumberFormat="1" applyFont="1" applyFill="1" applyBorder="1" applyAlignment="1">
      <alignment horizontal="right"/>
    </xf>
    <xf numFmtId="43" fontId="5" fillId="0" borderId="3" xfId="122" applyFont="1" applyFill="1" applyBorder="1" applyAlignment="1">
      <alignment horizontal="right"/>
    </xf>
    <xf numFmtId="43" fontId="6" fillId="0" borderId="1" xfId="122" applyFont="1" applyFill="1" applyBorder="1" applyAlignment="1">
      <alignment horizontal="right"/>
    </xf>
    <xf numFmtId="2" fontId="5" fillId="0" borderId="1" xfId="121" applyNumberFormat="1" applyFont="1" applyFill="1" applyBorder="1"/>
    <xf numFmtId="1" fontId="6" fillId="0" borderId="1" xfId="122" applyNumberFormat="1" applyFont="1" applyFill="1" applyBorder="1" applyAlignment="1">
      <alignment horizontal="right"/>
    </xf>
    <xf numFmtId="0" fontId="5" fillId="0" borderId="1" xfId="121" applyFont="1" applyFill="1" applyBorder="1" applyAlignment="1">
      <alignment horizontal="right"/>
    </xf>
    <xf numFmtId="43" fontId="5" fillId="0" borderId="1" xfId="122" applyNumberFormat="1" applyFont="1" applyFill="1" applyBorder="1" applyAlignment="1">
      <alignment horizontal="right"/>
    </xf>
    <xf numFmtId="173" fontId="5" fillId="0" borderId="1" xfId="121" applyNumberFormat="1" applyFont="1" applyFill="1" applyBorder="1" applyAlignment="1">
      <alignment horizontal="right"/>
    </xf>
    <xf numFmtId="2" fontId="22" fillId="0" borderId="1" xfId="121" applyNumberFormat="1" applyFont="1" applyFill="1" applyBorder="1" applyAlignment="1">
      <alignment horizontal="right"/>
    </xf>
    <xf numFmtId="43" fontId="6" fillId="0" borderId="3" xfId="121" applyNumberFormat="1" applyFont="1" applyFill="1" applyBorder="1" applyAlignment="1">
      <alignment horizontal="right"/>
    </xf>
    <xf numFmtId="43" fontId="5" fillId="0" borderId="1" xfId="121" applyNumberFormat="1" applyFont="1" applyFill="1" applyBorder="1" applyAlignment="1">
      <alignment horizontal="center" vertical="center" wrapText="1"/>
    </xf>
    <xf numFmtId="0" fontId="43" fillId="0" borderId="0" xfId="0" applyFont="1"/>
    <xf numFmtId="0" fontId="15" fillId="0" borderId="1" xfId="0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3" fontId="6" fillId="0" borderId="1" xfId="122" applyNumberFormat="1" applyFont="1" applyFill="1" applyBorder="1" applyAlignment="1">
      <alignment horizontal="right" vertical="center"/>
    </xf>
    <xf numFmtId="43" fontId="6" fillId="0" borderId="1" xfId="1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vertical="center" wrapText="1"/>
    </xf>
    <xf numFmtId="43" fontId="5" fillId="0" borderId="1" xfId="0" applyNumberFormat="1" applyFont="1" applyBorder="1" applyAlignment="1">
      <alignment horizontal="center"/>
    </xf>
    <xf numFmtId="43" fontId="5" fillId="0" borderId="1" xfId="0" quotePrefix="1" applyNumberFormat="1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9" xfId="0" applyFont="1" applyBorder="1"/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2" fontId="6" fillId="0" borderId="1" xfId="121" applyNumberFormat="1" applyFont="1" applyFill="1" applyBorder="1" applyAlignment="1">
      <alignment horizontal="right" vertical="center"/>
    </xf>
    <xf numFmtId="174" fontId="6" fillId="0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4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2" fontId="6" fillId="0" borderId="2" xfId="121" applyNumberFormat="1" applyFont="1" applyFill="1" applyBorder="1" applyAlignment="1">
      <alignment horizontal="right" vertical="center"/>
    </xf>
    <xf numFmtId="1" fontId="6" fillId="0" borderId="2" xfId="0" applyNumberFormat="1" applyFont="1" applyFill="1" applyBorder="1" applyAlignment="1">
      <alignment horizontal="right" vertical="center"/>
    </xf>
    <xf numFmtId="2" fontId="6" fillId="0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2" fontId="7" fillId="0" borderId="1" xfId="121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43" fontId="7" fillId="0" borderId="1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4" fontId="15" fillId="0" borderId="1" xfId="0" applyNumberFormat="1" applyFont="1" applyFill="1" applyBorder="1" applyAlignment="1">
      <alignment horizontal="right" vertical="center"/>
    </xf>
    <xf numFmtId="43" fontId="6" fillId="0" borderId="1" xfId="122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3" fontId="6" fillId="0" borderId="1" xfId="1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74" fontId="5" fillId="0" borderId="1" xfId="0" applyNumberFormat="1" applyFont="1" applyBorder="1"/>
    <xf numFmtId="2" fontId="5" fillId="0" borderId="1" xfId="0" applyNumberFormat="1" applyFont="1" applyBorder="1"/>
    <xf numFmtId="0" fontId="12" fillId="0" borderId="0" xfId="0" applyFont="1" applyFill="1" applyAlignment="1">
      <alignment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justify"/>
    </xf>
    <xf numFmtId="0" fontId="11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125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40"/>
    <cellStyle name="Comma" xfId="1" builtinId="3"/>
    <cellStyle name="Comma 2" xfId="31"/>
    <cellStyle name="Comma 2 2" xfId="32"/>
    <cellStyle name="Comma 2 3" xfId="33"/>
    <cellStyle name="Comma 2 4" xfId="34"/>
    <cellStyle name="Comma 3" xfId="122"/>
    <cellStyle name="Comma 3 2" xfId="35"/>
    <cellStyle name="Comma 4 2" xfId="36"/>
    <cellStyle name="Comma 4 3" xfId="37"/>
    <cellStyle name="Comma 5" xfId="38"/>
    <cellStyle name="Comma 6" xfId="39"/>
    <cellStyle name="Comma 8" xfId="2"/>
    <cellStyle name="Explanatory Text 2" xfId="41"/>
    <cellStyle name="Good 2" xfId="42"/>
    <cellStyle name="Header1" xfId="43"/>
    <cellStyle name="Header2" xfId="44"/>
    <cellStyle name="Heading 1 2" xfId="45"/>
    <cellStyle name="Heading 2 2" xfId="46"/>
    <cellStyle name="Heading 3 2" xfId="47"/>
    <cellStyle name="Heading 4 2" xfId="48"/>
    <cellStyle name="Input 2" xfId="49"/>
    <cellStyle name="Linked Cell 2" xfId="50"/>
    <cellStyle name="Neutral 2" xfId="51"/>
    <cellStyle name="Normal" xfId="0" builtinId="0"/>
    <cellStyle name="Normal 10" xfId="3"/>
    <cellStyle name="Normal 10 2" xfId="52"/>
    <cellStyle name="Normal 10 3" xfId="123"/>
    <cellStyle name="Normal 11" xfId="118"/>
    <cellStyle name="Normal 11 2" xfId="124"/>
    <cellStyle name="Normal 12" xfId="121"/>
    <cellStyle name="Normal 13" xfId="120"/>
    <cellStyle name="Normal 2" xfId="53"/>
    <cellStyle name="Normal 2 2" xfId="54"/>
    <cellStyle name="Normal 2 3" xfId="55"/>
    <cellStyle name="Normal 256" xfId="56"/>
    <cellStyle name="Normal 257" xfId="57"/>
    <cellStyle name="Normal 257 2" xfId="58"/>
    <cellStyle name="Normal 258" xfId="59"/>
    <cellStyle name="Normal 259" xfId="60"/>
    <cellStyle name="Normal 260" xfId="61"/>
    <cellStyle name="Normal 261" xfId="62"/>
    <cellStyle name="Normal 262" xfId="63"/>
    <cellStyle name="Normal 263" xfId="64"/>
    <cellStyle name="Normal 264" xfId="65"/>
    <cellStyle name="Normal 265" xfId="66"/>
    <cellStyle name="Normal 266" xfId="67"/>
    <cellStyle name="Normal 267" xfId="68"/>
    <cellStyle name="Normal 268" xfId="69"/>
    <cellStyle name="Normal 269" xfId="70"/>
    <cellStyle name="Normal 270" xfId="71"/>
    <cellStyle name="Normal 271" xfId="72"/>
    <cellStyle name="Normal 272" xfId="73"/>
    <cellStyle name="Normal 273" xfId="74"/>
    <cellStyle name="Normal 274" xfId="75"/>
    <cellStyle name="Normal 275" xfId="76"/>
    <cellStyle name="Normal 276" xfId="77"/>
    <cellStyle name="Normal 277" xfId="78"/>
    <cellStyle name="Normal 278" xfId="79"/>
    <cellStyle name="Normal 279" xfId="80"/>
    <cellStyle name="Normal 280" xfId="81"/>
    <cellStyle name="Normal 281" xfId="82"/>
    <cellStyle name="Normal 282" xfId="83"/>
    <cellStyle name="Normal 283" xfId="84"/>
    <cellStyle name="Normal 284" xfId="85"/>
    <cellStyle name="Normal 285" xfId="86"/>
    <cellStyle name="Normal 286" xfId="87"/>
    <cellStyle name="Normal 3" xfId="88"/>
    <cellStyle name="Normal 3 2" xfId="89"/>
    <cellStyle name="Normal 4" xfId="90"/>
    <cellStyle name="Normal 4 2" xfId="91"/>
    <cellStyle name="Normal 5" xfId="92"/>
    <cellStyle name="Normal 6" xfId="93"/>
    <cellStyle name="Normal 7" xfId="94"/>
    <cellStyle name="Normal 8" xfId="95"/>
    <cellStyle name="Normal 9" xfId="4"/>
    <cellStyle name="Normal 9 2" xfId="96"/>
    <cellStyle name="Note 2" xfId="97"/>
    <cellStyle name="Output 2" xfId="98"/>
    <cellStyle name="Percent 2" xfId="119"/>
    <cellStyle name="Title 2" xfId="99"/>
    <cellStyle name="Total 2" xfId="100"/>
    <cellStyle name="Warning Text 2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Book1" xfId="113"/>
    <cellStyle name="千分位[0]_Book1" xfId="114"/>
    <cellStyle name="千分位_Book1" xfId="115"/>
    <cellStyle name="貨幣 [0]_Book1" xfId="116"/>
    <cellStyle name="貨幣_Book1" xfId="1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2"/>
  <sheetViews>
    <sheetView tabSelected="1" workbookViewId="0">
      <selection activeCell="E12" sqref="E12"/>
    </sheetView>
  </sheetViews>
  <sheetFormatPr defaultRowHeight="14.25" x14ac:dyDescent="0.2"/>
  <cols>
    <col min="1" max="1" width="38.875" style="1" customWidth="1"/>
    <col min="2" max="2" width="9.5" style="24" customWidth="1"/>
    <col min="3" max="3" width="12" style="24" bestFit="1" customWidth="1"/>
    <col min="4" max="4" width="12.25" style="24" customWidth="1"/>
    <col min="5" max="5" width="12.75" style="24" customWidth="1"/>
    <col min="6" max="6" width="12" style="1" customWidth="1"/>
    <col min="7" max="7" width="9.5" style="1" customWidth="1"/>
    <col min="8" max="8" width="11.5" style="1" customWidth="1"/>
    <col min="9" max="9" width="19.625" style="1" customWidth="1"/>
    <col min="10" max="10" width="11.125" style="1" hidden="1" customWidth="1"/>
    <col min="11" max="11" width="9" style="1" hidden="1" customWidth="1"/>
    <col min="12" max="12" width="2.875" style="1" customWidth="1"/>
    <col min="13" max="13" width="8.75" style="1" customWidth="1"/>
    <col min="14" max="14" width="10.125" style="1" customWidth="1"/>
    <col min="15" max="15" width="14.25" style="1" customWidth="1"/>
    <col min="16" max="16384" width="9" style="1"/>
  </cols>
  <sheetData>
    <row r="1" spans="1:9" ht="18.75" x14ac:dyDescent="0.3">
      <c r="A1" s="130" t="s">
        <v>10</v>
      </c>
      <c r="B1" s="130"/>
      <c r="C1" s="130"/>
      <c r="D1" s="130"/>
      <c r="E1" s="130"/>
      <c r="F1" s="130"/>
      <c r="G1" s="130"/>
      <c r="H1" s="130"/>
      <c r="I1" s="130"/>
    </row>
    <row r="2" spans="1:9" ht="18.75" x14ac:dyDescent="0.3">
      <c r="A2" s="131" t="s">
        <v>69</v>
      </c>
      <c r="B2" s="131"/>
      <c r="C2" s="131"/>
      <c r="D2" s="131"/>
      <c r="E2" s="131"/>
      <c r="F2" s="131"/>
      <c r="G2" s="131"/>
      <c r="H2" s="131"/>
      <c r="I2" s="131"/>
    </row>
    <row r="3" spans="1:9" ht="18.75" x14ac:dyDescent="0.3">
      <c r="A3" s="132" t="s">
        <v>75</v>
      </c>
      <c r="B3" s="132"/>
      <c r="C3" s="132"/>
      <c r="D3" s="132"/>
      <c r="E3" s="132"/>
      <c r="F3" s="132"/>
      <c r="G3" s="132"/>
      <c r="H3" s="132"/>
      <c r="I3" s="132"/>
    </row>
    <row r="4" spans="1:9" ht="16.5" x14ac:dyDescent="0.2">
      <c r="A4" s="133"/>
      <c r="B4" s="133"/>
      <c r="C4" s="133"/>
      <c r="D4" s="133"/>
      <c r="E4" s="133"/>
      <c r="F4" s="133"/>
      <c r="G4" s="133"/>
      <c r="H4" s="133"/>
      <c r="I4" s="4"/>
    </row>
    <row r="5" spans="1:9" ht="21.75" customHeight="1" x14ac:dyDescent="0.2">
      <c r="A5" s="134" t="s">
        <v>9</v>
      </c>
      <c r="B5" s="129" t="s">
        <v>1</v>
      </c>
      <c r="C5" s="139" t="s">
        <v>35</v>
      </c>
      <c r="D5" s="139"/>
      <c r="E5" s="137" t="s">
        <v>62</v>
      </c>
      <c r="F5" s="137"/>
      <c r="G5" s="137" t="s">
        <v>60</v>
      </c>
      <c r="H5" s="137"/>
      <c r="I5" s="138" t="s">
        <v>18</v>
      </c>
    </row>
    <row r="6" spans="1:9" ht="17.25" customHeight="1" x14ac:dyDescent="0.2">
      <c r="A6" s="135"/>
      <c r="B6" s="136"/>
      <c r="C6" s="129" t="s">
        <v>70</v>
      </c>
      <c r="D6" s="129" t="s">
        <v>30</v>
      </c>
      <c r="E6" s="129" t="s">
        <v>22</v>
      </c>
      <c r="F6" s="137" t="s">
        <v>71</v>
      </c>
      <c r="G6" s="137" t="s">
        <v>72</v>
      </c>
      <c r="H6" s="137" t="s">
        <v>73</v>
      </c>
      <c r="I6" s="138"/>
    </row>
    <row r="7" spans="1:9" ht="15" customHeight="1" x14ac:dyDescent="0.2">
      <c r="A7" s="135"/>
      <c r="B7" s="136"/>
      <c r="C7" s="129"/>
      <c r="D7" s="129"/>
      <c r="E7" s="129"/>
      <c r="F7" s="137"/>
      <c r="G7" s="137"/>
      <c r="H7" s="137"/>
      <c r="I7" s="138"/>
    </row>
    <row r="8" spans="1:9" ht="21.75" customHeight="1" x14ac:dyDescent="0.2">
      <c r="A8" s="135"/>
      <c r="B8" s="136"/>
      <c r="C8" s="129"/>
      <c r="D8" s="129"/>
      <c r="E8" s="129"/>
      <c r="F8" s="137"/>
      <c r="G8" s="137"/>
      <c r="H8" s="137"/>
      <c r="I8" s="138"/>
    </row>
    <row r="9" spans="1:9" ht="21" customHeight="1" x14ac:dyDescent="0.25">
      <c r="A9" s="56" t="s">
        <v>4</v>
      </c>
      <c r="B9" s="57"/>
      <c r="C9" s="57"/>
      <c r="D9" s="58"/>
      <c r="E9" s="58"/>
      <c r="F9" s="31"/>
      <c r="G9" s="31"/>
      <c r="H9" s="59"/>
      <c r="I9" s="60"/>
    </row>
    <row r="10" spans="1:9" ht="34.5" customHeight="1" x14ac:dyDescent="0.25">
      <c r="A10" s="11" t="s">
        <v>28</v>
      </c>
      <c r="B10" s="42" t="s">
        <v>3</v>
      </c>
      <c r="C10" s="42"/>
      <c r="D10" s="88">
        <v>-2.79</v>
      </c>
      <c r="E10" s="32">
        <v>7.5</v>
      </c>
      <c r="F10" s="63">
        <v>12.64</v>
      </c>
      <c r="G10" s="96" t="s">
        <v>67</v>
      </c>
      <c r="H10" s="8"/>
      <c r="I10" s="8"/>
    </row>
    <row r="11" spans="1:9" ht="21" customHeight="1" x14ac:dyDescent="0.25">
      <c r="A11" s="30" t="s">
        <v>29</v>
      </c>
      <c r="B11" s="42"/>
      <c r="C11" s="42"/>
      <c r="D11" s="78"/>
      <c r="E11" s="33"/>
      <c r="F11" s="34"/>
      <c r="G11" s="55"/>
      <c r="H11" s="8"/>
      <c r="I11" s="8"/>
    </row>
    <row r="12" spans="1:9" ht="21" customHeight="1" x14ac:dyDescent="0.25">
      <c r="A12" s="9" t="s">
        <v>23</v>
      </c>
      <c r="B12" s="43" t="s">
        <v>3</v>
      </c>
      <c r="C12" s="52"/>
      <c r="D12" s="79">
        <v>1.1200000000000001</v>
      </c>
      <c r="E12" s="21">
        <v>2.5</v>
      </c>
      <c r="F12" s="35">
        <v>2.4900000000000002</v>
      </c>
      <c r="G12" s="55">
        <v>0</v>
      </c>
      <c r="H12" s="8"/>
      <c r="I12" s="8"/>
    </row>
    <row r="13" spans="1:9" ht="21" customHeight="1" x14ac:dyDescent="0.25">
      <c r="A13" s="9" t="s">
        <v>24</v>
      </c>
      <c r="B13" s="43" t="s">
        <v>3</v>
      </c>
      <c r="C13" s="52"/>
      <c r="D13" s="79">
        <v>-10.7</v>
      </c>
      <c r="E13" s="21">
        <v>9.1</v>
      </c>
      <c r="F13" s="35">
        <v>18.18</v>
      </c>
      <c r="G13" s="55">
        <v>0</v>
      </c>
      <c r="H13" s="8"/>
      <c r="I13" s="8"/>
    </row>
    <row r="14" spans="1:9" ht="21" customHeight="1" x14ac:dyDescent="0.25">
      <c r="A14" s="9" t="s">
        <v>25</v>
      </c>
      <c r="B14" s="43" t="s">
        <v>3</v>
      </c>
      <c r="C14" s="52"/>
      <c r="D14" s="80">
        <v>0.79</v>
      </c>
      <c r="E14" s="21">
        <v>8</v>
      </c>
      <c r="F14" s="36">
        <v>13.19</v>
      </c>
      <c r="G14" s="55">
        <v>0</v>
      </c>
      <c r="H14" s="8"/>
      <c r="I14" s="8"/>
    </row>
    <row r="15" spans="1:9" ht="21" customHeight="1" x14ac:dyDescent="0.25">
      <c r="A15" s="9" t="s">
        <v>26</v>
      </c>
      <c r="B15" s="43" t="s">
        <v>3</v>
      </c>
      <c r="C15" s="52"/>
      <c r="D15" s="80">
        <v>-0.16</v>
      </c>
      <c r="E15" s="21">
        <v>6</v>
      </c>
      <c r="F15" s="36">
        <v>3.37</v>
      </c>
      <c r="G15" s="55">
        <v>0</v>
      </c>
      <c r="H15" s="8"/>
      <c r="I15" s="8"/>
    </row>
    <row r="16" spans="1:9" ht="15" hidden="1" customHeight="1" x14ac:dyDescent="0.25">
      <c r="A16" s="5" t="s">
        <v>27</v>
      </c>
      <c r="B16" s="42" t="s">
        <v>2</v>
      </c>
      <c r="C16" s="42"/>
      <c r="D16" s="81"/>
      <c r="E16" s="37">
        <f>E17+E18+E19+E20</f>
        <v>114190.13</v>
      </c>
      <c r="F16" s="37"/>
      <c r="G16" s="55"/>
      <c r="H16" s="8"/>
      <c r="I16" s="8"/>
    </row>
    <row r="17" spans="1:14" ht="18" hidden="1" customHeight="1" x14ac:dyDescent="0.25">
      <c r="A17" s="9" t="s">
        <v>23</v>
      </c>
      <c r="B17" s="43" t="s">
        <v>2</v>
      </c>
      <c r="C17" s="43"/>
      <c r="D17" s="75"/>
      <c r="E17" s="21">
        <v>8815.48</v>
      </c>
      <c r="F17" s="28"/>
      <c r="G17" s="55"/>
      <c r="H17" s="8"/>
      <c r="I17" s="8"/>
    </row>
    <row r="18" spans="1:14" ht="18" hidden="1" customHeight="1" x14ac:dyDescent="0.25">
      <c r="A18" s="9" t="s">
        <v>24</v>
      </c>
      <c r="B18" s="43" t="s">
        <v>2</v>
      </c>
      <c r="C18" s="43"/>
      <c r="D18" s="75"/>
      <c r="E18" s="21">
        <v>37602.81</v>
      </c>
      <c r="F18" s="28"/>
      <c r="G18" s="55"/>
      <c r="H18" s="8"/>
      <c r="I18" s="8"/>
    </row>
    <row r="19" spans="1:14" ht="18" hidden="1" customHeight="1" x14ac:dyDescent="0.25">
      <c r="A19" s="9" t="s">
        <v>25</v>
      </c>
      <c r="B19" s="43" t="s">
        <v>2</v>
      </c>
      <c r="C19" s="43"/>
      <c r="D19" s="75"/>
      <c r="E19" s="21">
        <v>60718.239999999998</v>
      </c>
      <c r="F19" s="28"/>
      <c r="G19" s="55"/>
      <c r="H19" s="8"/>
      <c r="I19" s="8"/>
    </row>
    <row r="20" spans="1:14" ht="18" hidden="1" customHeight="1" x14ac:dyDescent="0.25">
      <c r="A20" s="9" t="s">
        <v>26</v>
      </c>
      <c r="B20" s="43" t="s">
        <v>2</v>
      </c>
      <c r="C20" s="43"/>
      <c r="D20" s="75"/>
      <c r="E20" s="21">
        <v>7053.6</v>
      </c>
      <c r="F20" s="28"/>
      <c r="G20" s="55"/>
      <c r="H20" s="8"/>
      <c r="I20" s="8"/>
    </row>
    <row r="21" spans="1:14" ht="21" customHeight="1" x14ac:dyDescent="0.25">
      <c r="A21" s="10" t="s">
        <v>20</v>
      </c>
      <c r="B21" s="42" t="s">
        <v>0</v>
      </c>
      <c r="C21" s="42">
        <v>73.36</v>
      </c>
      <c r="D21" s="76">
        <v>72.3</v>
      </c>
      <c r="E21" s="19">
        <v>77.5</v>
      </c>
      <c r="F21" s="32">
        <v>85.99</v>
      </c>
      <c r="G21" s="106">
        <f>F21/E21*100</f>
        <v>110.95483870967742</v>
      </c>
      <c r="H21" s="126">
        <f>F21/C21*100</f>
        <v>117.21646673936749</v>
      </c>
      <c r="I21" s="8"/>
    </row>
    <row r="22" spans="1:14" ht="21" customHeight="1" x14ac:dyDescent="0.25">
      <c r="A22" s="5" t="s">
        <v>21</v>
      </c>
      <c r="B22" s="42" t="s">
        <v>3</v>
      </c>
      <c r="C22" s="42"/>
      <c r="D22" s="73">
        <v>100</v>
      </c>
      <c r="E22" s="23">
        <f>E23+E24+E25+E26</f>
        <v>100.00000000000001</v>
      </c>
      <c r="F22" s="23">
        <f>SUM(F23:F26)</f>
        <v>100</v>
      </c>
      <c r="G22" s="55"/>
      <c r="H22" s="8"/>
      <c r="I22" s="8"/>
    </row>
    <row r="23" spans="1:14" ht="21" customHeight="1" x14ac:dyDescent="0.25">
      <c r="A23" s="9" t="s">
        <v>34</v>
      </c>
      <c r="B23" s="43" t="s">
        <v>3</v>
      </c>
      <c r="C23" s="43"/>
      <c r="D23" s="77">
        <v>10.8</v>
      </c>
      <c r="E23" s="25">
        <v>10.07</v>
      </c>
      <c r="F23" s="33">
        <v>9.65</v>
      </c>
      <c r="G23" s="106" t="s">
        <v>67</v>
      </c>
      <c r="H23" s="8"/>
      <c r="I23" s="8"/>
    </row>
    <row r="24" spans="1:14" ht="21" customHeight="1" x14ac:dyDescent="0.25">
      <c r="A24" s="9" t="s">
        <v>31</v>
      </c>
      <c r="B24" s="43" t="s">
        <v>3</v>
      </c>
      <c r="C24" s="43"/>
      <c r="D24" s="77">
        <v>29.2</v>
      </c>
      <c r="E24" s="25">
        <v>30.1</v>
      </c>
      <c r="F24" s="33">
        <v>31.03</v>
      </c>
      <c r="G24" s="55">
        <v>0</v>
      </c>
      <c r="H24" s="8"/>
      <c r="I24" s="8"/>
    </row>
    <row r="25" spans="1:14" ht="21" customHeight="1" x14ac:dyDescent="0.25">
      <c r="A25" s="9" t="s">
        <v>32</v>
      </c>
      <c r="B25" s="43" t="s">
        <v>3</v>
      </c>
      <c r="C25" s="43"/>
      <c r="D25" s="77">
        <v>52.45</v>
      </c>
      <c r="E25" s="25">
        <v>52.6</v>
      </c>
      <c r="F25" s="33">
        <v>52.47</v>
      </c>
      <c r="G25" s="55">
        <v>0</v>
      </c>
      <c r="H25" s="8"/>
      <c r="I25" s="8"/>
    </row>
    <row r="26" spans="1:14" ht="21" customHeight="1" x14ac:dyDescent="0.25">
      <c r="A26" s="9" t="s">
        <v>33</v>
      </c>
      <c r="B26" s="43" t="s">
        <v>3</v>
      </c>
      <c r="C26" s="43"/>
      <c r="D26" s="82">
        <v>7.55</v>
      </c>
      <c r="E26" s="25">
        <v>7.23</v>
      </c>
      <c r="F26" s="38">
        <v>6.85</v>
      </c>
      <c r="G26" s="55">
        <v>0</v>
      </c>
      <c r="H26" s="8"/>
      <c r="I26" s="8"/>
    </row>
    <row r="27" spans="1:14" s="4" customFormat="1" ht="15" x14ac:dyDescent="0.25">
      <c r="A27" s="119" t="s">
        <v>41</v>
      </c>
      <c r="B27" s="92" t="s">
        <v>2</v>
      </c>
      <c r="C27" s="120">
        <v>24770.7</v>
      </c>
      <c r="D27" s="121">
        <v>29500</v>
      </c>
      <c r="E27" s="122">
        <v>32500</v>
      </c>
      <c r="F27" s="123">
        <v>35524.199999999997</v>
      </c>
      <c r="G27" s="106">
        <f>F27/E27*100</f>
        <v>109.30523076923076</v>
      </c>
      <c r="H27" s="127">
        <f>F27/C27*100</f>
        <v>143.41217648269929</v>
      </c>
      <c r="I27" s="8"/>
      <c r="N27" s="26"/>
    </row>
    <row r="28" spans="1:14" ht="21" customHeight="1" x14ac:dyDescent="0.25">
      <c r="A28" s="5" t="s">
        <v>66</v>
      </c>
      <c r="B28" s="15"/>
      <c r="C28" s="15"/>
      <c r="D28" s="72"/>
      <c r="E28" s="22"/>
      <c r="F28" s="22"/>
      <c r="G28" s="7"/>
      <c r="H28" s="8"/>
      <c r="I28" s="59"/>
    </row>
    <row r="29" spans="1:14" s="24" customFormat="1" ht="21" customHeight="1" x14ac:dyDescent="0.25">
      <c r="A29" s="27" t="s">
        <v>42</v>
      </c>
      <c r="B29" s="13" t="s">
        <v>2</v>
      </c>
      <c r="C29" s="28">
        <v>10288.460999999999</v>
      </c>
      <c r="D29" s="71">
        <v>10370.07</v>
      </c>
      <c r="E29" s="12">
        <v>11117</v>
      </c>
      <c r="F29" s="28">
        <v>11787.063</v>
      </c>
      <c r="G29" s="28">
        <f>F29/E29*100</f>
        <v>106.02737249257895</v>
      </c>
      <c r="H29" s="96">
        <f>F29/C29*100</f>
        <v>114.56585197727824</v>
      </c>
      <c r="I29" s="59"/>
      <c r="M29" s="64"/>
    </row>
    <row r="30" spans="1:14" s="26" customFormat="1" ht="21" hidden="1" customHeight="1" x14ac:dyDescent="0.25">
      <c r="A30" s="27" t="s">
        <v>12</v>
      </c>
      <c r="B30" s="15" t="s">
        <v>2</v>
      </c>
      <c r="C30" s="85"/>
      <c r="D30" s="85"/>
      <c r="E30" s="49">
        <v>11083.4</v>
      </c>
      <c r="F30" s="28"/>
      <c r="G30" s="28">
        <f>F30/E30*100</f>
        <v>0</v>
      </c>
      <c r="H30" s="96" t="e">
        <f t="shared" ref="H30:H31" si="0">F30/C30*100</f>
        <v>#DIV/0!</v>
      </c>
      <c r="I30" s="59"/>
    </row>
    <row r="31" spans="1:14" s="26" customFormat="1" ht="21" hidden="1" customHeight="1" x14ac:dyDescent="0.25">
      <c r="A31" s="27" t="s">
        <v>13</v>
      </c>
      <c r="B31" s="15" t="s">
        <v>2</v>
      </c>
      <c r="C31" s="85"/>
      <c r="D31" s="85"/>
      <c r="E31" s="49">
        <v>850</v>
      </c>
      <c r="F31" s="28"/>
      <c r="G31" s="28">
        <f>F31/E31*100</f>
        <v>0</v>
      </c>
      <c r="H31" s="96" t="e">
        <f t="shared" si="0"/>
        <v>#DIV/0!</v>
      </c>
      <c r="I31" s="59"/>
      <c r="K31" s="29" t="e">
        <f>100-H31</f>
        <v>#DIV/0!</v>
      </c>
      <c r="M31" s="29"/>
      <c r="N31" s="29"/>
    </row>
    <row r="32" spans="1:14" s="24" customFormat="1" ht="21" customHeight="1" x14ac:dyDescent="0.25">
      <c r="A32" s="27" t="s">
        <v>11</v>
      </c>
      <c r="B32" s="13" t="s">
        <v>2</v>
      </c>
      <c r="C32" s="28">
        <v>12307.835999999999</v>
      </c>
      <c r="D32" s="68">
        <v>13311</v>
      </c>
      <c r="E32" s="12">
        <v>16026.91</v>
      </c>
      <c r="F32" s="28">
        <v>15099.026</v>
      </c>
      <c r="G32" s="28">
        <f t="shared" ref="G32:G33" si="1">F32/E32*100</f>
        <v>94.210462278754918</v>
      </c>
      <c r="H32" s="96">
        <f>F32/C32*100</f>
        <v>122.67815398255226</v>
      </c>
      <c r="I32" s="59"/>
      <c r="M32" s="64"/>
      <c r="N32" s="64"/>
    </row>
    <row r="33" spans="1:17" s="24" customFormat="1" ht="15" x14ac:dyDescent="0.25">
      <c r="A33" s="91" t="s">
        <v>44</v>
      </c>
      <c r="B33" s="92" t="s">
        <v>38</v>
      </c>
      <c r="C33" s="13"/>
      <c r="D33" s="93">
        <v>128.94999999999999</v>
      </c>
      <c r="E33" s="94">
        <v>141.5</v>
      </c>
      <c r="F33" s="94">
        <v>190.1</v>
      </c>
      <c r="G33" s="124">
        <f t="shared" si="1"/>
        <v>134.34628975265016</v>
      </c>
      <c r="H33" s="125"/>
      <c r="I33" s="99"/>
    </row>
    <row r="34" spans="1:17" s="24" customFormat="1" ht="15" x14ac:dyDescent="0.25">
      <c r="A34" s="27" t="s">
        <v>39</v>
      </c>
      <c r="B34" s="15" t="s">
        <v>3</v>
      </c>
      <c r="C34" s="15"/>
      <c r="D34" s="85">
        <v>-0.94</v>
      </c>
      <c r="E34" s="49">
        <v>9.6999999999999993</v>
      </c>
      <c r="F34" s="49">
        <v>16.96</v>
      </c>
      <c r="G34" s="124"/>
      <c r="H34" s="8"/>
      <c r="I34" s="66"/>
    </row>
    <row r="35" spans="1:17" s="24" customFormat="1" ht="32.25" customHeight="1" x14ac:dyDescent="0.25">
      <c r="A35" s="10" t="s">
        <v>45</v>
      </c>
      <c r="B35" s="13" t="s">
        <v>3</v>
      </c>
      <c r="C35" s="13"/>
      <c r="D35" s="71">
        <v>13.02</v>
      </c>
      <c r="E35" s="53" t="s">
        <v>43</v>
      </c>
      <c r="F35" s="19">
        <v>13.31</v>
      </c>
      <c r="G35" s="55">
        <v>0</v>
      </c>
      <c r="H35" s="8"/>
      <c r="I35" s="59"/>
    </row>
    <row r="36" spans="1:17" s="24" customFormat="1" ht="26.25" customHeight="1" x14ac:dyDescent="0.25">
      <c r="A36" s="27" t="s">
        <v>40</v>
      </c>
      <c r="B36" s="15" t="s">
        <v>3</v>
      </c>
      <c r="C36" s="15"/>
      <c r="D36" s="85">
        <v>30.6</v>
      </c>
      <c r="E36" s="49" t="s">
        <v>63</v>
      </c>
      <c r="F36" s="49">
        <v>32.5</v>
      </c>
      <c r="G36" s="55">
        <v>0</v>
      </c>
      <c r="H36" s="8"/>
      <c r="I36" s="59"/>
    </row>
    <row r="37" spans="1:17" s="50" customFormat="1" ht="15" x14ac:dyDescent="0.25">
      <c r="A37" s="91" t="s">
        <v>46</v>
      </c>
      <c r="B37" s="92" t="s">
        <v>3</v>
      </c>
      <c r="C37" s="92"/>
      <c r="D37" s="93">
        <v>71.510000000000005</v>
      </c>
      <c r="E37" s="94">
        <v>73</v>
      </c>
      <c r="F37" s="19">
        <v>73.05</v>
      </c>
      <c r="G37" s="55">
        <v>0</v>
      </c>
      <c r="H37" s="8"/>
      <c r="I37" s="66"/>
    </row>
    <row r="38" spans="1:17" ht="21" customHeight="1" x14ac:dyDescent="0.25">
      <c r="A38" s="5" t="s">
        <v>5</v>
      </c>
      <c r="B38" s="15"/>
      <c r="C38" s="15"/>
      <c r="D38" s="69"/>
      <c r="E38" s="14"/>
      <c r="F38" s="14"/>
      <c r="G38" s="55"/>
      <c r="H38" s="8"/>
      <c r="I38" s="59"/>
      <c r="P38" s="26"/>
      <c r="Q38" s="26"/>
    </row>
    <row r="39" spans="1:17" ht="21" customHeight="1" x14ac:dyDescent="0.25">
      <c r="A39" s="11" t="s">
        <v>47</v>
      </c>
      <c r="B39" s="13"/>
      <c r="C39" s="13"/>
      <c r="D39" s="70"/>
      <c r="E39" s="16"/>
      <c r="F39" s="16"/>
      <c r="G39" s="55"/>
      <c r="H39" s="8"/>
      <c r="I39" s="8"/>
    </row>
    <row r="40" spans="1:17" ht="21" customHeight="1" x14ac:dyDescent="0.25">
      <c r="A40" s="9" t="s">
        <v>7</v>
      </c>
      <c r="B40" s="15" t="s">
        <v>3</v>
      </c>
      <c r="C40" s="15"/>
      <c r="D40" s="86">
        <v>99.1</v>
      </c>
      <c r="E40" s="25">
        <v>99.1</v>
      </c>
      <c r="F40" s="25">
        <v>99.1</v>
      </c>
      <c r="G40" s="55">
        <v>0</v>
      </c>
      <c r="H40" s="8"/>
      <c r="I40" s="8"/>
    </row>
    <row r="41" spans="1:17" ht="21" customHeight="1" x14ac:dyDescent="0.25">
      <c r="A41" s="5" t="s">
        <v>16</v>
      </c>
      <c r="B41" s="15" t="s">
        <v>3</v>
      </c>
      <c r="C41" s="15"/>
      <c r="D41" s="86">
        <v>100</v>
      </c>
      <c r="E41" s="25">
        <v>100</v>
      </c>
      <c r="F41" s="62">
        <v>100</v>
      </c>
      <c r="G41" s="55">
        <v>0</v>
      </c>
      <c r="H41" s="8"/>
      <c r="I41" s="8"/>
    </row>
    <row r="42" spans="1:17" ht="21" customHeight="1" x14ac:dyDescent="0.25">
      <c r="A42" s="5" t="s">
        <v>17</v>
      </c>
      <c r="B42" s="15" t="s">
        <v>3</v>
      </c>
      <c r="C42" s="15"/>
      <c r="D42" s="74">
        <v>95</v>
      </c>
      <c r="E42" s="25">
        <v>95</v>
      </c>
      <c r="F42" s="25">
        <v>99.04</v>
      </c>
      <c r="G42" s="55">
        <v>0</v>
      </c>
      <c r="H42" s="8"/>
      <c r="I42" s="8"/>
    </row>
    <row r="43" spans="1:17" ht="143.25" customHeight="1" x14ac:dyDescent="0.25">
      <c r="A43" s="97" t="s">
        <v>68</v>
      </c>
      <c r="B43" s="15" t="s">
        <v>3</v>
      </c>
      <c r="C43" s="15"/>
      <c r="D43" s="89" t="s">
        <v>61</v>
      </c>
      <c r="E43" s="65" t="s">
        <v>64</v>
      </c>
      <c r="F43" s="65">
        <v>83.57</v>
      </c>
      <c r="G43" s="65"/>
      <c r="H43" s="8"/>
      <c r="I43" s="8"/>
    </row>
    <row r="44" spans="1:17" ht="21" customHeight="1" x14ac:dyDescent="0.25">
      <c r="A44" s="5" t="s">
        <v>48</v>
      </c>
      <c r="B44" s="13" t="s">
        <v>3</v>
      </c>
      <c r="C44" s="13"/>
      <c r="D44" s="73">
        <v>76</v>
      </c>
      <c r="E44" s="19">
        <v>80</v>
      </c>
      <c r="F44" s="23">
        <v>80.42</v>
      </c>
      <c r="G44" s="55">
        <v>0</v>
      </c>
      <c r="H44" s="8"/>
      <c r="I44" s="8"/>
    </row>
    <row r="45" spans="1:17" ht="21" customHeight="1" x14ac:dyDescent="0.25">
      <c r="A45" s="17" t="s">
        <v>49</v>
      </c>
      <c r="B45" s="13" t="s">
        <v>3</v>
      </c>
      <c r="C45" s="13"/>
      <c r="D45" s="70">
        <v>0.25</v>
      </c>
      <c r="E45" s="16">
        <v>1</v>
      </c>
      <c r="F45" s="16">
        <v>0.56000000000000005</v>
      </c>
      <c r="G45" s="55">
        <v>0</v>
      </c>
      <c r="H45" s="8"/>
      <c r="I45" s="8"/>
    </row>
    <row r="46" spans="1:17" ht="21" customHeight="1" x14ac:dyDescent="0.25">
      <c r="A46" s="18" t="s">
        <v>14</v>
      </c>
      <c r="B46" s="15" t="s">
        <v>3</v>
      </c>
      <c r="C46" s="15"/>
      <c r="D46" s="70"/>
      <c r="E46" s="14">
        <v>0.2</v>
      </c>
      <c r="F46" s="14">
        <v>0.24</v>
      </c>
      <c r="G46" s="55">
        <v>0</v>
      </c>
      <c r="H46" s="8"/>
      <c r="I46" s="8"/>
    </row>
    <row r="47" spans="1:17" s="3" customFormat="1" ht="21" customHeight="1" x14ac:dyDescent="0.25">
      <c r="A47" s="17" t="s">
        <v>50</v>
      </c>
      <c r="B47" s="13" t="s">
        <v>3</v>
      </c>
      <c r="C47" s="13"/>
      <c r="D47" s="87">
        <v>16.989999999999998</v>
      </c>
      <c r="E47" s="16">
        <v>17.36</v>
      </c>
      <c r="F47" s="16">
        <v>18</v>
      </c>
      <c r="G47" s="55">
        <v>0</v>
      </c>
      <c r="H47" s="8"/>
      <c r="I47" s="8"/>
    </row>
    <row r="48" spans="1:17" ht="21" customHeight="1" x14ac:dyDescent="0.25">
      <c r="A48" s="6" t="s">
        <v>51</v>
      </c>
      <c r="B48" s="13" t="s">
        <v>3</v>
      </c>
      <c r="C48" s="13"/>
      <c r="D48" s="19">
        <v>91</v>
      </c>
      <c r="E48" s="19">
        <v>92</v>
      </c>
      <c r="F48" s="19">
        <v>92</v>
      </c>
      <c r="G48" s="96" t="s">
        <v>67</v>
      </c>
      <c r="H48" s="8"/>
      <c r="I48" s="8"/>
    </row>
    <row r="49" spans="1:9" ht="21" customHeight="1" x14ac:dyDescent="0.25">
      <c r="A49" s="51" t="s">
        <v>52</v>
      </c>
      <c r="B49" s="15" t="s">
        <v>3</v>
      </c>
      <c r="C49" s="15"/>
      <c r="D49" s="85">
        <v>95</v>
      </c>
      <c r="E49" s="49">
        <v>100</v>
      </c>
      <c r="F49" s="49">
        <v>100</v>
      </c>
      <c r="G49" s="96" t="s">
        <v>67</v>
      </c>
      <c r="H49" s="8"/>
      <c r="I49" s="8"/>
    </row>
    <row r="50" spans="1:9" ht="21" customHeight="1" x14ac:dyDescent="0.25">
      <c r="A50" s="51" t="s">
        <v>53</v>
      </c>
      <c r="B50" s="15" t="s">
        <v>3</v>
      </c>
      <c r="C50" s="15"/>
      <c r="D50" s="85">
        <v>100</v>
      </c>
      <c r="E50" s="49">
        <v>100</v>
      </c>
      <c r="F50" s="49">
        <v>100</v>
      </c>
      <c r="G50" s="96" t="s">
        <v>67</v>
      </c>
      <c r="H50" s="8"/>
      <c r="I50" s="8"/>
    </row>
    <row r="51" spans="1:9" ht="21" customHeight="1" x14ac:dyDescent="0.25">
      <c r="A51" s="51" t="s">
        <v>54</v>
      </c>
      <c r="B51" s="15" t="s">
        <v>3</v>
      </c>
      <c r="C51" s="15"/>
      <c r="D51" s="85">
        <v>3</v>
      </c>
      <c r="E51" s="49">
        <v>3.5</v>
      </c>
      <c r="F51" s="49">
        <v>3.5</v>
      </c>
      <c r="G51" s="96" t="s">
        <v>67</v>
      </c>
      <c r="H51" s="8"/>
      <c r="I51" s="8"/>
    </row>
    <row r="52" spans="1:9" ht="21" customHeight="1" x14ac:dyDescent="0.25">
      <c r="A52" s="11" t="s">
        <v>55</v>
      </c>
      <c r="B52" s="13"/>
      <c r="C52" s="13"/>
      <c r="D52" s="83"/>
      <c r="E52" s="39"/>
      <c r="F52" s="39"/>
      <c r="G52" s="55"/>
      <c r="H52" s="8"/>
      <c r="I52" s="100"/>
    </row>
    <row r="53" spans="1:9" ht="29.25" customHeight="1" x14ac:dyDescent="0.25">
      <c r="A53" s="47" t="s">
        <v>36</v>
      </c>
      <c r="B53" s="48" t="s">
        <v>8</v>
      </c>
      <c r="C53" s="48"/>
      <c r="D53" s="83">
        <v>7</v>
      </c>
      <c r="E53" s="54">
        <v>4</v>
      </c>
      <c r="F53" s="54">
        <v>4</v>
      </c>
      <c r="G53" s="55">
        <v>0</v>
      </c>
      <c r="H53" s="8"/>
      <c r="I53" s="8"/>
    </row>
    <row r="54" spans="1:9" ht="30" customHeight="1" x14ac:dyDescent="0.25">
      <c r="A54" s="47" t="s">
        <v>37</v>
      </c>
      <c r="B54" s="48" t="s">
        <v>8</v>
      </c>
      <c r="C54" s="48"/>
      <c r="D54" s="83"/>
      <c r="E54" s="54">
        <v>1</v>
      </c>
      <c r="F54" s="54">
        <v>1</v>
      </c>
      <c r="G54" s="55">
        <v>0</v>
      </c>
      <c r="H54" s="8"/>
      <c r="I54" s="8"/>
    </row>
    <row r="55" spans="1:9" ht="15" customHeight="1" x14ac:dyDescent="0.25">
      <c r="A55" s="5" t="s">
        <v>6</v>
      </c>
      <c r="B55" s="27"/>
      <c r="C55" s="27"/>
      <c r="D55" s="84"/>
      <c r="E55" s="40"/>
      <c r="F55" s="40"/>
      <c r="G55" s="55"/>
      <c r="H55" s="8"/>
      <c r="I55" s="95"/>
    </row>
    <row r="56" spans="1:9" s="3" customFormat="1" ht="21" customHeight="1" x14ac:dyDescent="0.25">
      <c r="A56" s="5" t="s">
        <v>56</v>
      </c>
      <c r="B56" s="44" t="s">
        <v>3</v>
      </c>
      <c r="C56" s="44"/>
      <c r="D56" s="70">
        <v>95.2</v>
      </c>
      <c r="E56" s="16">
        <v>95.39</v>
      </c>
      <c r="F56" s="16">
        <v>95.4</v>
      </c>
      <c r="G56" s="55"/>
      <c r="H56" s="61"/>
      <c r="I56" s="95"/>
    </row>
    <row r="57" spans="1:9" ht="38.25" customHeight="1" x14ac:dyDescent="0.25">
      <c r="A57" s="114" t="s">
        <v>19</v>
      </c>
      <c r="B57" s="45" t="s">
        <v>3</v>
      </c>
      <c r="C57" s="45"/>
      <c r="D57" s="115">
        <v>98.5</v>
      </c>
      <c r="E57" s="116">
        <v>98.8</v>
      </c>
      <c r="F57" s="116">
        <v>98.8</v>
      </c>
      <c r="G57" s="106">
        <f>F57/E57*100</f>
        <v>100</v>
      </c>
      <c r="H57" s="107"/>
      <c r="I57" s="8"/>
    </row>
    <row r="58" spans="1:9" ht="35.25" customHeight="1" x14ac:dyDescent="0.25">
      <c r="A58" s="117" t="s">
        <v>15</v>
      </c>
      <c r="B58" s="45"/>
      <c r="C58" s="45"/>
      <c r="D58" s="115">
        <v>87.2</v>
      </c>
      <c r="E58" s="116">
        <v>89</v>
      </c>
      <c r="F58" s="118">
        <v>89.2</v>
      </c>
      <c r="G58" s="106">
        <f>F58/E58*100</f>
        <v>100.22471910112361</v>
      </c>
      <c r="H58" s="107"/>
      <c r="I58" s="8"/>
    </row>
    <row r="59" spans="1:9" ht="45" customHeight="1" x14ac:dyDescent="0.2">
      <c r="A59" s="102" t="s">
        <v>57</v>
      </c>
      <c r="B59" s="44" t="s">
        <v>3</v>
      </c>
      <c r="C59" s="44"/>
      <c r="D59" s="103">
        <v>98.42</v>
      </c>
      <c r="E59" s="104">
        <v>98.5</v>
      </c>
      <c r="F59" s="105">
        <v>98.5</v>
      </c>
      <c r="G59" s="106">
        <f>F59/E59*100</f>
        <v>100</v>
      </c>
      <c r="H59" s="107"/>
      <c r="I59" s="98"/>
    </row>
    <row r="60" spans="1:9" ht="63" customHeight="1" x14ac:dyDescent="0.2">
      <c r="A60" s="101" t="s">
        <v>58</v>
      </c>
      <c r="B60" s="108" t="s">
        <v>3</v>
      </c>
      <c r="C60" s="108"/>
      <c r="D60" s="109" t="s">
        <v>59</v>
      </c>
      <c r="E60" s="110" t="s">
        <v>59</v>
      </c>
      <c r="F60" s="111" t="s">
        <v>59</v>
      </c>
      <c r="G60" s="112">
        <v>0</v>
      </c>
      <c r="H60" s="113"/>
      <c r="I60" s="67"/>
    </row>
    <row r="61" spans="1:9" ht="15" x14ac:dyDescent="0.25">
      <c r="A61" s="90" t="s">
        <v>65</v>
      </c>
    </row>
    <row r="62" spans="1:9" ht="15.75" x14ac:dyDescent="0.25">
      <c r="A62" s="128" t="s">
        <v>74</v>
      </c>
      <c r="B62" s="46"/>
      <c r="C62" s="46"/>
      <c r="D62" s="46"/>
      <c r="E62" s="41"/>
      <c r="F62" s="20"/>
      <c r="G62" s="2"/>
      <c r="H62" s="2"/>
    </row>
  </sheetData>
  <mergeCells count="16">
    <mergeCell ref="D6:D8"/>
    <mergeCell ref="E6:E8"/>
    <mergeCell ref="A1:I1"/>
    <mergeCell ref="A2:I2"/>
    <mergeCell ref="A3:I3"/>
    <mergeCell ref="A4:H4"/>
    <mergeCell ref="A5:A8"/>
    <mergeCell ref="B5:B8"/>
    <mergeCell ref="E5:F5"/>
    <mergeCell ref="I5:I8"/>
    <mergeCell ref="F6:F8"/>
    <mergeCell ref="G6:G8"/>
    <mergeCell ref="H6:H8"/>
    <mergeCell ref="G5:H5"/>
    <mergeCell ref="C5:D5"/>
    <mergeCell ref="C6:C8"/>
  </mergeCells>
  <printOptions horizontalCentered="1"/>
  <pageMargins left="0" right="0" top="0" bottom="0.4" header="0.3" footer="0"/>
  <pageSetup paperSize="9" scale="95" orientation="landscape" r:id="rId1"/>
  <headerFooter>
    <oddFooter>&amp;C&amp;P/&amp;N</oddFooter>
  </headerFooter>
  <ignoredErrors>
    <ignoredError sqref="F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Tháng 12-2022</vt:lpstr>
      <vt:lpstr>'Tháng 12-2022'!Print_Titles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mekong</dc:creator>
  <cp:lastModifiedBy>Admin</cp:lastModifiedBy>
  <cp:lastPrinted>2023-01-06T08:23:34Z</cp:lastPrinted>
  <dcterms:created xsi:type="dcterms:W3CDTF">2006-06-21T02:49:30Z</dcterms:created>
  <dcterms:modified xsi:type="dcterms:W3CDTF">2023-01-09T02:49:54Z</dcterms:modified>
</cp:coreProperties>
</file>