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 codeName="ThisWorkbook"/>
  <mc:AlternateContent xmlns:mc="http://schemas.openxmlformats.org/markup-compatibility/2006">
    <mc:Choice Requires="x15">
      <x15ac:absPath xmlns:x15ac="http://schemas.microsoft.com/office/spreadsheetml/2010/11/ac" url="D:\1DATA (tháng 6-2019)\Quoc Huy\CNTT\CNTT\Dữ Liệu dùng chung\2024\"/>
    </mc:Choice>
  </mc:AlternateContent>
  <xr:revisionPtr revIDLastSave="0" documentId="8_{CE0711B0-5B1C-4FBD-9519-B235055BCE73}" xr6:coauthVersionLast="47" xr6:coauthVersionMax="47" xr10:uidLastSave="{00000000-0000-0000-0000-000000000000}"/>
  <bookViews>
    <workbookView xWindow="-120" yWindow="-120" windowWidth="21840" windowHeight="13140" firstSheet="2" activeTab="2" xr2:uid="{00000000-000D-0000-FFFF-FFFF00000000}"/>
  </bookViews>
  <sheets>
    <sheet name="Kangatang" sheetId="13" state="veryHidden" r:id="rId1"/>
    <sheet name="TỔNG CÁC GIẢI" sheetId="1" r:id="rId2"/>
    <sheet name="GIẢI 2024" sheetId="14" r:id="rId3"/>
  </sheets>
  <definedNames>
    <definedName name="_Hlk117153921" localSheetId="1">'TỔNG CÁC GIẢI'!$B$32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17" i="14" l="1"/>
  <c r="J117" i="14"/>
  <c r="I117" i="14"/>
  <c r="H117" i="14"/>
  <c r="G117" i="14"/>
  <c r="F117" i="14"/>
  <c r="E117" i="14"/>
  <c r="K116" i="14"/>
  <c r="J116" i="14"/>
  <c r="I116" i="14"/>
  <c r="H116" i="14"/>
  <c r="G116" i="14"/>
  <c r="F116" i="14"/>
  <c r="E116" i="14"/>
  <c r="K115" i="14"/>
  <c r="J115" i="14"/>
  <c r="I115" i="14"/>
  <c r="H115" i="14"/>
  <c r="G115" i="14"/>
  <c r="F115" i="14"/>
  <c r="E115" i="14"/>
  <c r="K114" i="14"/>
  <c r="J114" i="14"/>
  <c r="I114" i="14"/>
  <c r="H114" i="14"/>
  <c r="G114" i="14"/>
  <c r="F114" i="14"/>
  <c r="E114" i="14"/>
  <c r="K113" i="14"/>
  <c r="J113" i="14"/>
  <c r="I113" i="14"/>
  <c r="H113" i="14"/>
  <c r="G113" i="14"/>
  <c r="F113" i="14"/>
  <c r="E113" i="14"/>
  <c r="K112" i="14"/>
  <c r="J112" i="14"/>
  <c r="I112" i="14"/>
  <c r="H112" i="14"/>
  <c r="G112" i="14"/>
  <c r="F112" i="14"/>
  <c r="E112" i="14"/>
  <c r="E111" i="14" l="1"/>
  <c r="F111" i="14"/>
  <c r="G111" i="14"/>
  <c r="H111" i="14"/>
  <c r="I111" i="14"/>
  <c r="J111" i="14"/>
  <c r="K111" i="14"/>
  <c r="E97" i="14" l="1"/>
  <c r="F97" i="14"/>
  <c r="G97" i="14"/>
  <c r="H97" i="14"/>
  <c r="I97" i="14"/>
  <c r="J97" i="14"/>
  <c r="K97" i="14"/>
  <c r="E67" i="14" l="1"/>
  <c r="F67" i="14"/>
  <c r="G67" i="14"/>
  <c r="H67" i="14"/>
  <c r="I67" i="14"/>
  <c r="J67" i="14"/>
  <c r="K67" i="14"/>
  <c r="E68" i="14"/>
  <c r="F68" i="14"/>
  <c r="G68" i="14"/>
  <c r="H68" i="14"/>
  <c r="I68" i="14"/>
  <c r="J68" i="14"/>
  <c r="K68" i="14"/>
  <c r="E9" i="14" l="1"/>
  <c r="E10" i="14"/>
  <c r="E11" i="14"/>
  <c r="E12" i="14"/>
  <c r="E13" i="14"/>
  <c r="E14" i="14"/>
  <c r="E15" i="14"/>
  <c r="E16" i="14"/>
  <c r="E17" i="14"/>
  <c r="E18" i="14"/>
  <c r="E19" i="14"/>
  <c r="E20" i="14"/>
  <c r="E21" i="14"/>
  <c r="E22" i="14"/>
  <c r="E23" i="14"/>
  <c r="E24" i="14"/>
  <c r="E25" i="14"/>
  <c r="E26" i="14"/>
  <c r="E27" i="14"/>
  <c r="E28" i="14"/>
  <c r="E29" i="14"/>
  <c r="E30" i="14"/>
  <c r="E31" i="14"/>
  <c r="E32" i="14"/>
  <c r="E33" i="14"/>
  <c r="E34" i="14"/>
  <c r="E35" i="14"/>
  <c r="E36" i="14"/>
  <c r="E37" i="14"/>
  <c r="E38" i="14"/>
  <c r="E39" i="14"/>
  <c r="E40" i="14"/>
  <c r="E41" i="14"/>
  <c r="E42" i="14"/>
  <c r="E43" i="14"/>
  <c r="E44" i="14"/>
  <c r="E45" i="14"/>
  <c r="E46" i="14"/>
  <c r="E47" i="14"/>
  <c r="E48" i="14"/>
  <c r="E49" i="14"/>
  <c r="E50" i="14"/>
  <c r="E51" i="14"/>
  <c r="E52" i="14"/>
  <c r="E53" i="14"/>
  <c r="E54" i="14"/>
  <c r="E55" i="14"/>
  <c r="E56" i="14"/>
  <c r="E57" i="14"/>
  <c r="E58" i="14"/>
  <c r="E59" i="14"/>
  <c r="E60" i="14"/>
  <c r="E61" i="14"/>
  <c r="E62" i="14"/>
  <c r="E63" i="14"/>
  <c r="E64" i="14"/>
  <c r="E65" i="14"/>
  <c r="E66" i="14"/>
  <c r="E69" i="14"/>
  <c r="E70" i="14"/>
  <c r="E71" i="14"/>
  <c r="E72" i="14"/>
  <c r="E73" i="14"/>
  <c r="E74" i="14"/>
  <c r="E75" i="14"/>
  <c r="E76" i="14"/>
  <c r="E77" i="14"/>
  <c r="E78" i="14"/>
  <c r="E79" i="14"/>
  <c r="E80" i="14"/>
  <c r="E81" i="14"/>
  <c r="E82" i="14"/>
  <c r="E83" i="14"/>
  <c r="E84" i="14"/>
  <c r="E85" i="14"/>
  <c r="E86" i="14"/>
  <c r="E87" i="14"/>
  <c r="E88" i="14"/>
  <c r="E89" i="14"/>
  <c r="E90" i="14"/>
  <c r="E91" i="14"/>
  <c r="E92" i="14"/>
  <c r="E93" i="14"/>
  <c r="E94" i="14"/>
  <c r="E95" i="14"/>
  <c r="E96" i="14"/>
  <c r="E98" i="14"/>
  <c r="E99" i="14"/>
  <c r="E100" i="14"/>
  <c r="E101" i="14"/>
  <c r="E102" i="14"/>
  <c r="E103" i="14"/>
  <c r="E104" i="14"/>
  <c r="E105" i="14"/>
  <c r="E106" i="14"/>
  <c r="E107" i="14"/>
  <c r="E108" i="14"/>
  <c r="E109" i="14"/>
  <c r="E110" i="14"/>
  <c r="K20" i="14"/>
  <c r="I20" i="14"/>
  <c r="H20" i="14"/>
  <c r="G20" i="14"/>
  <c r="F20" i="14"/>
  <c r="K19" i="14"/>
  <c r="J19" i="14"/>
  <c r="I19" i="14"/>
  <c r="H19" i="14"/>
  <c r="G19" i="14"/>
  <c r="F19" i="14"/>
  <c r="K18" i="14"/>
  <c r="J18" i="14"/>
  <c r="I18" i="14"/>
  <c r="H18" i="14"/>
  <c r="G18" i="14"/>
  <c r="F18" i="14"/>
  <c r="K17" i="14"/>
  <c r="J17" i="14"/>
  <c r="I17" i="14"/>
  <c r="H17" i="14"/>
  <c r="G17" i="14"/>
  <c r="F17" i="14"/>
  <c r="K16" i="14"/>
  <c r="J16" i="14"/>
  <c r="I16" i="14"/>
  <c r="H16" i="14"/>
  <c r="G16" i="14"/>
  <c r="F16" i="14"/>
  <c r="K15" i="14"/>
  <c r="J15" i="14"/>
  <c r="I15" i="14"/>
  <c r="H15" i="14"/>
  <c r="G15" i="14"/>
  <c r="F15" i="14"/>
  <c r="K14" i="14"/>
  <c r="J14" i="14"/>
  <c r="I14" i="14"/>
  <c r="H14" i="14"/>
  <c r="G14" i="14"/>
  <c r="F14" i="14"/>
  <c r="K13" i="14"/>
  <c r="J13" i="14"/>
  <c r="I13" i="14"/>
  <c r="H13" i="14"/>
  <c r="G13" i="14"/>
  <c r="F13" i="14"/>
  <c r="K12" i="14"/>
  <c r="J12" i="14"/>
  <c r="H12" i="14"/>
  <c r="G12" i="14"/>
  <c r="F12" i="14"/>
  <c r="K11" i="14"/>
  <c r="J11" i="14"/>
  <c r="I11" i="14"/>
  <c r="H11" i="14"/>
  <c r="G11" i="14"/>
  <c r="F11" i="14"/>
  <c r="K10" i="14"/>
  <c r="J10" i="14"/>
  <c r="I10" i="14"/>
  <c r="H10" i="14"/>
  <c r="G10" i="14"/>
  <c r="F10" i="14"/>
  <c r="K9" i="14"/>
  <c r="J9" i="14"/>
  <c r="I9" i="14"/>
  <c r="H9" i="14"/>
  <c r="G9" i="14"/>
  <c r="F9" i="14"/>
  <c r="K8" i="14"/>
  <c r="J8" i="14"/>
  <c r="I8" i="14"/>
  <c r="H8" i="14"/>
  <c r="G8" i="14"/>
  <c r="F8" i="14"/>
  <c r="E8" i="14"/>
  <c r="E121" i="14" l="1"/>
  <c r="K85" i="14"/>
  <c r="I85" i="14"/>
  <c r="F51" i="14" l="1"/>
  <c r="G51" i="14"/>
  <c r="H51" i="14"/>
  <c r="I51" i="14"/>
  <c r="J51" i="14"/>
  <c r="K51" i="14"/>
  <c r="F52" i="14"/>
  <c r="G52" i="14"/>
  <c r="H52" i="14"/>
  <c r="I52" i="14"/>
  <c r="J52" i="14"/>
  <c r="K52" i="14"/>
  <c r="F53" i="14"/>
  <c r="G53" i="14"/>
  <c r="H53" i="14"/>
  <c r="I53" i="14"/>
  <c r="J53" i="14"/>
  <c r="K53" i="14"/>
  <c r="F109" i="14" l="1"/>
  <c r="G109" i="14"/>
  <c r="H109" i="14"/>
  <c r="I109" i="14"/>
  <c r="J109" i="14"/>
  <c r="K109" i="14"/>
  <c r="F110" i="14"/>
  <c r="G110" i="14"/>
  <c r="H110" i="14"/>
  <c r="I110" i="14"/>
  <c r="J110" i="14"/>
  <c r="K110" i="14"/>
  <c r="F62" i="14" l="1"/>
  <c r="G62" i="14"/>
  <c r="H62" i="14"/>
  <c r="I62" i="14"/>
  <c r="J62" i="14"/>
  <c r="K62" i="14"/>
  <c r="F103" i="14" l="1"/>
  <c r="G103" i="14"/>
  <c r="H103" i="14"/>
  <c r="I103" i="14"/>
  <c r="J103" i="14"/>
  <c r="K103" i="14"/>
  <c r="F104" i="14"/>
  <c r="G104" i="14"/>
  <c r="H104" i="14"/>
  <c r="I104" i="14"/>
  <c r="J104" i="14"/>
  <c r="K104" i="14"/>
  <c r="F107" i="14"/>
  <c r="G107" i="14"/>
  <c r="H107" i="14"/>
  <c r="I107" i="14"/>
  <c r="J107" i="14"/>
  <c r="K107" i="14"/>
  <c r="F108" i="14"/>
  <c r="G108" i="14"/>
  <c r="H108" i="14"/>
  <c r="I108" i="14"/>
  <c r="J108" i="14"/>
  <c r="K108" i="14"/>
  <c r="K106" i="14" l="1"/>
  <c r="J106" i="14"/>
  <c r="I106" i="14"/>
  <c r="H106" i="14"/>
  <c r="G106" i="14"/>
  <c r="F106" i="14"/>
  <c r="F105" i="14" l="1"/>
  <c r="G105" i="14"/>
  <c r="H105" i="14"/>
  <c r="K98" i="14" l="1"/>
  <c r="J98" i="14"/>
  <c r="I98" i="14"/>
  <c r="H98" i="14"/>
  <c r="G98" i="14"/>
  <c r="F98" i="14"/>
  <c r="H85" i="14" l="1"/>
  <c r="G85" i="14"/>
  <c r="F85" i="14"/>
  <c r="F88" i="14" l="1"/>
  <c r="G88" i="14"/>
  <c r="H88" i="14"/>
  <c r="I88" i="14"/>
  <c r="J88" i="14"/>
  <c r="K88" i="14"/>
  <c r="F96" i="14" l="1"/>
  <c r="G96" i="14"/>
  <c r="H96" i="14"/>
  <c r="I96" i="14"/>
  <c r="J96" i="14"/>
  <c r="K96" i="14"/>
  <c r="F99" i="14"/>
  <c r="G99" i="14"/>
  <c r="H99" i="14"/>
  <c r="I99" i="14"/>
  <c r="J99" i="14"/>
  <c r="K99" i="14"/>
  <c r="F100" i="14"/>
  <c r="G100" i="14"/>
  <c r="H100" i="14"/>
  <c r="I100" i="14"/>
  <c r="J100" i="14"/>
  <c r="K100" i="14"/>
  <c r="F101" i="14"/>
  <c r="G101" i="14"/>
  <c r="H101" i="14"/>
  <c r="I101" i="14"/>
  <c r="J101" i="14"/>
  <c r="K101" i="14"/>
  <c r="F102" i="14"/>
  <c r="G102" i="14"/>
  <c r="H102" i="14"/>
  <c r="I102" i="14"/>
  <c r="J102" i="14"/>
  <c r="K102" i="14"/>
  <c r="F89" i="14" l="1"/>
  <c r="G89" i="14"/>
  <c r="H89" i="14"/>
  <c r="I89" i="14"/>
  <c r="J89" i="14"/>
  <c r="K89" i="14"/>
  <c r="F93" i="14" l="1"/>
  <c r="G93" i="14"/>
  <c r="H93" i="14"/>
  <c r="I93" i="14"/>
  <c r="J93" i="14"/>
  <c r="K93" i="14"/>
  <c r="F94" i="14"/>
  <c r="G94" i="14"/>
  <c r="H94" i="14"/>
  <c r="I94" i="14"/>
  <c r="J94" i="14"/>
  <c r="K94" i="14"/>
  <c r="F90" i="14" l="1"/>
  <c r="G90" i="14"/>
  <c r="H90" i="14"/>
  <c r="I90" i="14"/>
  <c r="J90" i="14"/>
  <c r="K90" i="14"/>
  <c r="F91" i="14"/>
  <c r="G91" i="14"/>
  <c r="H91" i="14"/>
  <c r="I91" i="14"/>
  <c r="J91" i="14"/>
  <c r="K91" i="14"/>
  <c r="F92" i="14"/>
  <c r="G92" i="14"/>
  <c r="H92" i="14"/>
  <c r="I92" i="14"/>
  <c r="J92" i="14"/>
  <c r="F95" i="14"/>
  <c r="G95" i="14"/>
  <c r="H95" i="14"/>
  <c r="I95" i="14"/>
  <c r="J95" i="14"/>
  <c r="K95" i="14"/>
  <c r="F87" i="14" l="1"/>
  <c r="G87" i="14"/>
  <c r="H87" i="14"/>
  <c r="I87" i="14"/>
  <c r="J87" i="14"/>
  <c r="K87" i="14"/>
  <c r="F84" i="14" l="1"/>
  <c r="G84" i="14"/>
  <c r="H84" i="14"/>
  <c r="I84" i="14"/>
  <c r="K84" i="14"/>
  <c r="F86" i="14"/>
  <c r="G86" i="14"/>
  <c r="H86" i="14"/>
  <c r="I86" i="14"/>
  <c r="J86" i="14"/>
  <c r="K86" i="14"/>
  <c r="F82" i="14" l="1"/>
  <c r="G82" i="14"/>
  <c r="H82" i="14"/>
  <c r="I82" i="14"/>
  <c r="J82" i="14"/>
  <c r="K82" i="14"/>
  <c r="F83" i="14"/>
  <c r="G83" i="14"/>
  <c r="H83" i="14"/>
  <c r="I83" i="14"/>
  <c r="J83" i="14"/>
  <c r="K83" i="14"/>
  <c r="K75" i="14" l="1"/>
  <c r="J75" i="14"/>
  <c r="I75" i="14"/>
  <c r="H75" i="14"/>
  <c r="G75" i="14"/>
  <c r="F75" i="14"/>
  <c r="F78" i="14" l="1"/>
  <c r="G78" i="14"/>
  <c r="H78" i="14"/>
  <c r="I78" i="14"/>
  <c r="J78" i="14"/>
  <c r="K78" i="14"/>
  <c r="H81" i="14"/>
  <c r="G81" i="14"/>
  <c r="F81" i="14"/>
  <c r="F79" i="14" l="1"/>
  <c r="G79" i="14"/>
  <c r="H79" i="14"/>
  <c r="I79" i="14"/>
  <c r="J79" i="14"/>
  <c r="K79" i="14"/>
  <c r="F80" i="14"/>
  <c r="G80" i="14"/>
  <c r="H80" i="14"/>
  <c r="I80" i="14"/>
  <c r="J80" i="14"/>
  <c r="K80" i="14"/>
  <c r="F76" i="14" l="1"/>
  <c r="G76" i="14"/>
  <c r="H76" i="14"/>
  <c r="I76" i="14"/>
  <c r="J76" i="14"/>
  <c r="K76" i="14"/>
  <c r="F77" i="14"/>
  <c r="G77" i="14"/>
  <c r="H77" i="14"/>
  <c r="I77" i="14"/>
  <c r="J77" i="14"/>
  <c r="K77" i="14"/>
  <c r="F74" i="14" l="1"/>
  <c r="G74" i="14"/>
  <c r="H74" i="14"/>
  <c r="I74" i="14"/>
  <c r="J74" i="14"/>
  <c r="K74" i="14"/>
  <c r="F73" i="14" l="1"/>
  <c r="G73" i="14"/>
  <c r="H73" i="14"/>
  <c r="I73" i="14"/>
  <c r="J73" i="14"/>
  <c r="K73" i="14"/>
  <c r="F72" i="14" l="1"/>
  <c r="G72" i="14"/>
  <c r="H72" i="14"/>
  <c r="I72" i="14"/>
  <c r="J72" i="14"/>
  <c r="K72" i="14"/>
  <c r="F70" i="14" l="1"/>
  <c r="G70" i="14"/>
  <c r="H70" i="14"/>
  <c r="I70" i="14"/>
  <c r="J70" i="14"/>
  <c r="K70" i="14"/>
  <c r="F71" i="14"/>
  <c r="G71" i="14"/>
  <c r="H71" i="14"/>
  <c r="I71" i="14"/>
  <c r="J71" i="14"/>
  <c r="K71" i="14"/>
  <c r="F60" i="14" l="1"/>
  <c r="G60" i="14"/>
  <c r="H60" i="14"/>
  <c r="I60" i="14"/>
  <c r="J60" i="14"/>
  <c r="K60" i="14"/>
  <c r="F61" i="14"/>
  <c r="G61" i="14"/>
  <c r="H61" i="14"/>
  <c r="I61" i="14"/>
  <c r="J61" i="14"/>
  <c r="K61" i="14"/>
  <c r="F63" i="14"/>
  <c r="G63" i="14"/>
  <c r="H63" i="14"/>
  <c r="I63" i="14"/>
  <c r="J63" i="14"/>
  <c r="K63" i="14"/>
  <c r="F64" i="14"/>
  <c r="G64" i="14"/>
  <c r="H64" i="14"/>
  <c r="I64" i="14"/>
  <c r="J64" i="14"/>
  <c r="K64" i="14"/>
  <c r="F65" i="14"/>
  <c r="G65" i="14"/>
  <c r="H65" i="14"/>
  <c r="I65" i="14"/>
  <c r="J65" i="14"/>
  <c r="K65" i="14"/>
  <c r="F66" i="14"/>
  <c r="G66" i="14"/>
  <c r="H66" i="14"/>
  <c r="I66" i="14"/>
  <c r="J66" i="14"/>
  <c r="K66" i="14"/>
  <c r="F69" i="14"/>
  <c r="G69" i="14"/>
  <c r="H69" i="14"/>
  <c r="I69" i="14"/>
  <c r="J69" i="14"/>
  <c r="K69" i="14"/>
  <c r="F57" i="14" l="1"/>
  <c r="G57" i="14"/>
  <c r="H57" i="14"/>
  <c r="I57" i="14"/>
  <c r="J57" i="14"/>
  <c r="K57" i="14"/>
  <c r="F58" i="14"/>
  <c r="G58" i="14"/>
  <c r="H58" i="14"/>
  <c r="I58" i="14"/>
  <c r="J58" i="14"/>
  <c r="K58" i="14"/>
  <c r="F59" i="14"/>
  <c r="G59" i="14"/>
  <c r="H59" i="14"/>
  <c r="I59" i="14"/>
  <c r="J59" i="14"/>
  <c r="K59" i="14"/>
  <c r="I56" i="14" l="1"/>
  <c r="K54" i="14" l="1"/>
  <c r="J54" i="14"/>
  <c r="I54" i="14"/>
  <c r="H54" i="14"/>
  <c r="G54" i="14"/>
  <c r="F54" i="14"/>
  <c r="I55" i="14" l="1"/>
  <c r="J55" i="14"/>
  <c r="K55" i="14"/>
  <c r="K69" i="1" l="1"/>
  <c r="J69" i="1"/>
  <c r="I69" i="1"/>
  <c r="H69" i="1"/>
  <c r="G69" i="1"/>
  <c r="F69" i="1"/>
  <c r="E69" i="1"/>
  <c r="K56" i="14"/>
  <c r="J56" i="14"/>
  <c r="H56" i="14"/>
  <c r="G56" i="14"/>
  <c r="F56" i="14"/>
  <c r="E66" i="1"/>
  <c r="F66" i="1"/>
  <c r="G66" i="1"/>
  <c r="H66" i="1"/>
  <c r="I66" i="1"/>
  <c r="J66" i="1"/>
  <c r="K66" i="1"/>
  <c r="E67" i="1"/>
  <c r="F67" i="1"/>
  <c r="G67" i="1"/>
  <c r="H67" i="1"/>
  <c r="I67" i="1"/>
  <c r="J67" i="1"/>
  <c r="K67" i="1"/>
  <c r="E68" i="1"/>
  <c r="F68" i="1"/>
  <c r="G68" i="1"/>
  <c r="H68" i="1"/>
  <c r="I68" i="1"/>
  <c r="J68" i="1"/>
  <c r="K68" i="1"/>
  <c r="E70" i="1"/>
  <c r="F70" i="1"/>
  <c r="G70" i="1"/>
  <c r="H70" i="1"/>
  <c r="I70" i="1"/>
  <c r="J70" i="1"/>
  <c r="K70" i="1"/>
  <c r="K65" i="1"/>
  <c r="J65" i="1"/>
  <c r="I65" i="1"/>
  <c r="H65" i="1"/>
  <c r="G65" i="1"/>
  <c r="F65" i="1"/>
  <c r="E65" i="1"/>
  <c r="K64" i="1"/>
  <c r="J64" i="1"/>
  <c r="I64" i="1"/>
  <c r="H64" i="1"/>
  <c r="G64" i="1"/>
  <c r="F64" i="1"/>
  <c r="E64" i="1"/>
  <c r="H63" i="1"/>
  <c r="G63" i="1"/>
  <c r="F63" i="1"/>
  <c r="E63" i="1"/>
  <c r="H55" i="14" l="1"/>
  <c r="G55" i="14"/>
  <c r="F55" i="14"/>
  <c r="K50" i="14" l="1"/>
  <c r="J50" i="14"/>
  <c r="I50" i="14"/>
  <c r="H50" i="14"/>
  <c r="G50" i="14"/>
  <c r="F50" i="14"/>
  <c r="K49" i="14"/>
  <c r="J49" i="14"/>
  <c r="I49" i="14"/>
  <c r="H49" i="14"/>
  <c r="G49" i="14"/>
  <c r="F49" i="14"/>
  <c r="K48" i="14"/>
  <c r="J48" i="14"/>
  <c r="I48" i="14"/>
  <c r="H48" i="14"/>
  <c r="G48" i="14"/>
  <c r="F48" i="14"/>
  <c r="I47" i="14" l="1"/>
  <c r="J47" i="14"/>
  <c r="K47" i="14"/>
  <c r="I41" i="14" l="1"/>
  <c r="J41" i="14"/>
  <c r="K41" i="14"/>
  <c r="I40" i="14"/>
  <c r="F41" i="14"/>
  <c r="G41" i="14"/>
  <c r="H41" i="14"/>
  <c r="E57" i="1"/>
  <c r="F57" i="1"/>
  <c r="G57" i="1"/>
  <c r="H57" i="1"/>
  <c r="I57" i="1"/>
  <c r="J57" i="1"/>
  <c r="K57" i="1"/>
  <c r="K46" i="14"/>
  <c r="J46" i="14"/>
  <c r="I46" i="14"/>
  <c r="R121" i="14"/>
  <c r="Q121" i="14"/>
  <c r="P121" i="14"/>
  <c r="O121" i="14"/>
  <c r="N121" i="14"/>
  <c r="M121" i="14"/>
  <c r="L121" i="14"/>
  <c r="F47" i="14"/>
  <c r="G47" i="14"/>
  <c r="H47" i="14"/>
  <c r="I58" i="1" l="1"/>
  <c r="J58" i="1"/>
  <c r="K58" i="1"/>
  <c r="I59" i="1"/>
  <c r="J59" i="1"/>
  <c r="K59" i="1"/>
  <c r="I60" i="1"/>
  <c r="J60" i="1"/>
  <c r="K60" i="1"/>
  <c r="I61" i="1"/>
  <c r="J61" i="1"/>
  <c r="K61" i="1"/>
  <c r="I62" i="1"/>
  <c r="J62" i="1"/>
  <c r="K62" i="1"/>
  <c r="H62" i="1"/>
  <c r="G62" i="1"/>
  <c r="F62" i="1"/>
  <c r="E62" i="1"/>
  <c r="H61" i="1"/>
  <c r="G61" i="1"/>
  <c r="F61" i="1"/>
  <c r="E61" i="1"/>
  <c r="H60" i="1"/>
  <c r="G60" i="1"/>
  <c r="F60" i="1"/>
  <c r="E60" i="1"/>
  <c r="H59" i="1" l="1"/>
  <c r="G59" i="1"/>
  <c r="F59" i="1"/>
  <c r="E59" i="1"/>
  <c r="H31" i="14"/>
  <c r="G31" i="14"/>
  <c r="F31" i="14"/>
  <c r="H58" i="1"/>
  <c r="G58" i="1"/>
  <c r="F58" i="1"/>
  <c r="E58" i="1"/>
  <c r="H46" i="14"/>
  <c r="G46" i="14"/>
  <c r="F46" i="14"/>
  <c r="K45" i="14"/>
  <c r="J45" i="14"/>
  <c r="I45" i="14"/>
  <c r="H45" i="14"/>
  <c r="G45" i="14"/>
  <c r="F45" i="14"/>
  <c r="K44" i="14"/>
  <c r="J44" i="14"/>
  <c r="I44" i="14"/>
  <c r="H44" i="14"/>
  <c r="G44" i="14"/>
  <c r="F44" i="14"/>
  <c r="K56" i="1" l="1"/>
  <c r="J56" i="1"/>
  <c r="I56" i="1"/>
  <c r="H56" i="1"/>
  <c r="G56" i="1"/>
  <c r="F56" i="1"/>
  <c r="E56" i="1"/>
  <c r="K55" i="1"/>
  <c r="J55" i="1"/>
  <c r="I55" i="1"/>
  <c r="H55" i="1"/>
  <c r="G55" i="1"/>
  <c r="F55" i="1"/>
  <c r="E55" i="1"/>
  <c r="K54" i="1"/>
  <c r="J54" i="1"/>
  <c r="I54" i="1"/>
  <c r="H54" i="1"/>
  <c r="G54" i="1"/>
  <c r="F54" i="1"/>
  <c r="E54" i="1"/>
  <c r="K53" i="1"/>
  <c r="J53" i="1"/>
  <c r="I53" i="1"/>
  <c r="H53" i="1"/>
  <c r="G53" i="1"/>
  <c r="F53" i="1"/>
  <c r="E53" i="1"/>
  <c r="K52" i="1"/>
  <c r="J52" i="1"/>
  <c r="I52" i="1"/>
  <c r="H52" i="1"/>
  <c r="G52" i="1"/>
  <c r="F52" i="1"/>
  <c r="E52" i="1"/>
  <c r="H51" i="1"/>
  <c r="G51" i="1"/>
  <c r="F51" i="1"/>
  <c r="E51" i="1"/>
  <c r="K50" i="1"/>
  <c r="J50" i="1"/>
  <c r="I50" i="1"/>
  <c r="H50" i="1"/>
  <c r="G50" i="1"/>
  <c r="F50" i="1"/>
  <c r="E50" i="1"/>
  <c r="K49" i="1"/>
  <c r="J49" i="1"/>
  <c r="I49" i="1"/>
  <c r="H49" i="1"/>
  <c r="G49" i="1"/>
  <c r="F49" i="1"/>
  <c r="E49" i="1"/>
  <c r="K48" i="1"/>
  <c r="J48" i="1"/>
  <c r="I48" i="1"/>
  <c r="H48" i="1"/>
  <c r="G48" i="1"/>
  <c r="F48" i="1"/>
  <c r="E48" i="1"/>
  <c r="K47" i="1"/>
  <c r="J47" i="1"/>
  <c r="I47" i="1"/>
  <c r="H47" i="1"/>
  <c r="G47" i="1"/>
  <c r="F47" i="1"/>
  <c r="E47" i="1"/>
  <c r="K46" i="1"/>
  <c r="J46" i="1"/>
  <c r="I46" i="1"/>
  <c r="H46" i="1"/>
  <c r="G46" i="1"/>
  <c r="F46" i="1"/>
  <c r="E46" i="1"/>
  <c r="K45" i="1"/>
  <c r="J45" i="1"/>
  <c r="I45" i="1"/>
  <c r="H45" i="1"/>
  <c r="G45" i="1"/>
  <c r="F45" i="1"/>
  <c r="E45" i="1"/>
  <c r="K44" i="1"/>
  <c r="J44" i="1"/>
  <c r="I44" i="1"/>
  <c r="H44" i="1"/>
  <c r="G44" i="1"/>
  <c r="F44" i="1"/>
  <c r="E44" i="1"/>
  <c r="H43" i="1"/>
  <c r="G43" i="1"/>
  <c r="F43" i="1"/>
  <c r="E43" i="1"/>
  <c r="K42" i="1"/>
  <c r="J42" i="1"/>
  <c r="I42" i="1"/>
  <c r="H42" i="1"/>
  <c r="G42" i="1"/>
  <c r="F42" i="1"/>
  <c r="E42" i="1"/>
  <c r="K41" i="1"/>
  <c r="J41" i="1"/>
  <c r="I41" i="1"/>
  <c r="H41" i="1"/>
  <c r="G41" i="1"/>
  <c r="F41" i="1"/>
  <c r="E41" i="1"/>
  <c r="K40" i="1"/>
  <c r="J40" i="1"/>
  <c r="I40" i="1"/>
  <c r="H40" i="1"/>
  <c r="G40" i="1"/>
  <c r="F40" i="1"/>
  <c r="E40" i="1"/>
  <c r="K39" i="1"/>
  <c r="J39" i="1"/>
  <c r="I39" i="1"/>
  <c r="H39" i="1"/>
  <c r="G39" i="1"/>
  <c r="F39" i="1"/>
  <c r="E39" i="1"/>
  <c r="K38" i="1"/>
  <c r="J38" i="1"/>
  <c r="I38" i="1"/>
  <c r="H38" i="1"/>
  <c r="G38" i="1"/>
  <c r="F38" i="1"/>
  <c r="E38" i="1"/>
  <c r="K37" i="1"/>
  <c r="J37" i="1"/>
  <c r="I37" i="1"/>
  <c r="H37" i="1"/>
  <c r="G37" i="1"/>
  <c r="F37" i="1"/>
  <c r="E37" i="1"/>
  <c r="K36" i="1"/>
  <c r="J36" i="1"/>
  <c r="I36" i="1"/>
  <c r="H36" i="1"/>
  <c r="G36" i="1"/>
  <c r="F36" i="1"/>
  <c r="E36" i="1"/>
  <c r="K35" i="1"/>
  <c r="J35" i="1"/>
  <c r="I35" i="1"/>
  <c r="H35" i="1"/>
  <c r="G35" i="1"/>
  <c r="F35" i="1"/>
  <c r="E35" i="1"/>
  <c r="K34" i="1"/>
  <c r="J34" i="1"/>
  <c r="I34" i="1"/>
  <c r="H34" i="1"/>
  <c r="G34" i="1"/>
  <c r="F34" i="1"/>
  <c r="E34" i="1"/>
  <c r="H33" i="1"/>
  <c r="G33" i="1"/>
  <c r="F33" i="1"/>
  <c r="E33" i="1"/>
  <c r="K32" i="1"/>
  <c r="J32" i="1"/>
  <c r="I32" i="1"/>
  <c r="H32" i="1"/>
  <c r="G32" i="1"/>
  <c r="F32" i="1"/>
  <c r="E32" i="1"/>
  <c r="F35" i="14"/>
  <c r="G35" i="14"/>
  <c r="H35" i="14"/>
  <c r="K42" i="14"/>
  <c r="J42" i="14"/>
  <c r="I42" i="14"/>
  <c r="H42" i="14"/>
  <c r="G42" i="14"/>
  <c r="F42" i="14"/>
  <c r="K40" i="14"/>
  <c r="J40" i="14"/>
  <c r="H40" i="14"/>
  <c r="G40" i="14"/>
  <c r="F40" i="14"/>
  <c r="K43" i="14"/>
  <c r="J43" i="14"/>
  <c r="I43" i="14"/>
  <c r="H43" i="14"/>
  <c r="G43" i="14"/>
  <c r="F43" i="14"/>
  <c r="K39" i="14"/>
  <c r="J39" i="14"/>
  <c r="I39" i="14"/>
  <c r="H39" i="14"/>
  <c r="G39" i="14"/>
  <c r="F39" i="14"/>
  <c r="I35" i="14" l="1"/>
  <c r="J35" i="14"/>
  <c r="K35" i="14"/>
  <c r="I36" i="14"/>
  <c r="J36" i="14"/>
  <c r="K36" i="14"/>
  <c r="H36" i="14" l="1"/>
  <c r="G36" i="14"/>
  <c r="F36" i="14"/>
  <c r="K38" i="14" l="1"/>
  <c r="J38" i="14"/>
  <c r="I38" i="14"/>
  <c r="H38" i="14"/>
  <c r="G38" i="14"/>
  <c r="F38" i="14"/>
  <c r="K37" i="14"/>
  <c r="J37" i="14"/>
  <c r="I37" i="14"/>
  <c r="H37" i="14"/>
  <c r="G37" i="14"/>
  <c r="F37" i="14"/>
  <c r="H33" i="14" l="1"/>
  <c r="G33" i="14"/>
  <c r="F33" i="14"/>
  <c r="F34" i="14"/>
  <c r="G34" i="14"/>
  <c r="H34" i="14"/>
  <c r="I34" i="14"/>
  <c r="J34" i="14"/>
  <c r="K34" i="14"/>
  <c r="J26" i="14" l="1"/>
  <c r="K26" i="14"/>
  <c r="J27" i="14"/>
  <c r="K27" i="14"/>
  <c r="J28" i="14"/>
  <c r="K28" i="14"/>
  <c r="J29" i="14"/>
  <c r="K29" i="14"/>
  <c r="J30" i="14"/>
  <c r="K30" i="14"/>
  <c r="J32" i="14"/>
  <c r="K32" i="14"/>
  <c r="I27" i="14"/>
  <c r="I28" i="14"/>
  <c r="I29" i="14"/>
  <c r="I30" i="14"/>
  <c r="I32" i="14"/>
  <c r="H28" i="14" l="1"/>
  <c r="G28" i="14"/>
  <c r="F28" i="14"/>
  <c r="S121" i="14" l="1"/>
  <c r="T121" i="14"/>
  <c r="U121" i="14"/>
  <c r="V121" i="14"/>
  <c r="W121" i="14"/>
  <c r="X121" i="14"/>
  <c r="Y121" i="14"/>
  <c r="H32" i="14"/>
  <c r="G32" i="14"/>
  <c r="F32" i="14"/>
  <c r="H30" i="14"/>
  <c r="G30" i="14"/>
  <c r="F30" i="14"/>
  <c r="H29" i="14"/>
  <c r="G29" i="14"/>
  <c r="F29" i="14"/>
  <c r="H27" i="14"/>
  <c r="G27" i="14"/>
  <c r="F27" i="14"/>
  <c r="I26" i="14"/>
  <c r="H26" i="14"/>
  <c r="G26" i="14"/>
  <c r="F26" i="14"/>
  <c r="K25" i="14"/>
  <c r="J25" i="14"/>
  <c r="I25" i="14"/>
  <c r="H25" i="14"/>
  <c r="G25" i="14"/>
  <c r="F25" i="14"/>
  <c r="K24" i="14"/>
  <c r="J24" i="14"/>
  <c r="I24" i="14"/>
  <c r="H24" i="14"/>
  <c r="G24" i="14"/>
  <c r="F24" i="14"/>
  <c r="K23" i="14"/>
  <c r="K121" i="14" s="1"/>
  <c r="J23" i="14"/>
  <c r="I23" i="14"/>
  <c r="H23" i="14"/>
  <c r="G23" i="14"/>
  <c r="F23" i="14"/>
  <c r="H22" i="14"/>
  <c r="G22" i="14"/>
  <c r="F22" i="14"/>
  <c r="K21" i="14"/>
  <c r="J21" i="14"/>
  <c r="I21" i="14"/>
  <c r="H21" i="14"/>
  <c r="H121" i="14" s="1"/>
  <c r="G21" i="14"/>
  <c r="F21" i="14"/>
  <c r="L92" i="1"/>
  <c r="M92" i="1"/>
  <c r="N92" i="1"/>
  <c r="O92" i="1"/>
  <c r="P92" i="1"/>
  <c r="Q92" i="1"/>
  <c r="R92" i="1"/>
  <c r="S92" i="1"/>
  <c r="T92" i="1"/>
  <c r="U92" i="1"/>
  <c r="V92" i="1"/>
  <c r="W92" i="1"/>
  <c r="X92" i="1"/>
  <c r="Y92" i="1"/>
  <c r="F121" i="14" l="1"/>
  <c r="J121" i="14"/>
  <c r="G121" i="14"/>
  <c r="I121" i="14"/>
  <c r="X122" i="14"/>
  <c r="H123" i="14" l="1"/>
  <c r="F8" i="1"/>
  <c r="G8" i="1"/>
  <c r="H8" i="1"/>
  <c r="I8" i="1"/>
  <c r="J8" i="1"/>
  <c r="K8" i="1"/>
  <c r="E28" i="1"/>
  <c r="E29" i="1"/>
  <c r="E30" i="1"/>
  <c r="E31" i="1"/>
  <c r="E11" i="1" l="1"/>
  <c r="F11" i="1"/>
  <c r="G11" i="1"/>
  <c r="H11" i="1"/>
  <c r="I11" i="1"/>
  <c r="J11" i="1"/>
  <c r="K11" i="1"/>
  <c r="J94" i="1" l="1"/>
  <c r="K31" i="1" l="1"/>
  <c r="I31" i="1"/>
  <c r="H31" i="1"/>
  <c r="G31" i="1"/>
  <c r="F31" i="1"/>
  <c r="E26" i="1" l="1"/>
  <c r="F26" i="1"/>
  <c r="G26" i="1"/>
  <c r="H26" i="1"/>
  <c r="I26" i="1"/>
  <c r="J26" i="1"/>
  <c r="K26" i="1"/>
  <c r="E27" i="1"/>
  <c r="F27" i="1"/>
  <c r="G27" i="1"/>
  <c r="H27" i="1"/>
  <c r="I27" i="1"/>
  <c r="J27" i="1"/>
  <c r="K27" i="1"/>
  <c r="F28" i="1"/>
  <c r="G28" i="1"/>
  <c r="H28" i="1"/>
  <c r="I28" i="1"/>
  <c r="J28" i="1"/>
  <c r="K28" i="1"/>
  <c r="K30" i="1"/>
  <c r="J30" i="1"/>
  <c r="I30" i="1"/>
  <c r="H30" i="1"/>
  <c r="G30" i="1"/>
  <c r="F30" i="1"/>
  <c r="K29" i="1"/>
  <c r="J29" i="1"/>
  <c r="I29" i="1"/>
  <c r="H29" i="1"/>
  <c r="G29" i="1"/>
  <c r="F29" i="1"/>
  <c r="K25" i="1"/>
  <c r="J25" i="1"/>
  <c r="I25" i="1"/>
  <c r="H25" i="1"/>
  <c r="G25" i="1"/>
  <c r="F25" i="1"/>
  <c r="E25" i="1"/>
  <c r="K24" i="1"/>
  <c r="J24" i="1"/>
  <c r="I24" i="1"/>
  <c r="H24" i="1"/>
  <c r="G24" i="1"/>
  <c r="F24" i="1"/>
  <c r="E24" i="1"/>
  <c r="K23" i="1"/>
  <c r="J23" i="1"/>
  <c r="I23" i="1"/>
  <c r="H23" i="1"/>
  <c r="G23" i="1"/>
  <c r="F23" i="1"/>
  <c r="E23" i="1"/>
  <c r="K22" i="1"/>
  <c r="J22" i="1"/>
  <c r="I22" i="1"/>
  <c r="H22" i="1"/>
  <c r="G22" i="1"/>
  <c r="F22" i="1"/>
  <c r="E22" i="1"/>
  <c r="K21" i="1"/>
  <c r="J21" i="1"/>
  <c r="I21" i="1"/>
  <c r="H21" i="1"/>
  <c r="G21" i="1"/>
  <c r="F21" i="1"/>
  <c r="E21" i="1"/>
  <c r="K20" i="1"/>
  <c r="J20" i="1"/>
  <c r="H20" i="1"/>
  <c r="G20" i="1"/>
  <c r="F20" i="1"/>
  <c r="E20" i="1"/>
  <c r="K19" i="1"/>
  <c r="J19" i="1"/>
  <c r="I19" i="1"/>
  <c r="H19" i="1"/>
  <c r="G19" i="1"/>
  <c r="F19" i="1"/>
  <c r="E19" i="1"/>
  <c r="K18" i="1"/>
  <c r="J18" i="1"/>
  <c r="I18" i="1"/>
  <c r="H18" i="1"/>
  <c r="G18" i="1"/>
  <c r="F18" i="1"/>
  <c r="E18" i="1"/>
  <c r="K17" i="1"/>
  <c r="J17" i="1"/>
  <c r="I17" i="1"/>
  <c r="H17" i="1"/>
  <c r="G17" i="1"/>
  <c r="F17" i="1"/>
  <c r="E17" i="1"/>
  <c r="K16" i="1"/>
  <c r="J16" i="1"/>
  <c r="I16" i="1"/>
  <c r="H16" i="1"/>
  <c r="G16" i="1"/>
  <c r="F16" i="1"/>
  <c r="E16" i="1"/>
  <c r="K15" i="1"/>
  <c r="J15" i="1"/>
  <c r="I15" i="1"/>
  <c r="H15" i="1"/>
  <c r="G15" i="1"/>
  <c r="F15" i="1"/>
  <c r="E15" i="1"/>
  <c r="K14" i="1"/>
  <c r="J14" i="1"/>
  <c r="I14" i="1"/>
  <c r="H14" i="1"/>
  <c r="G14" i="1"/>
  <c r="F14" i="1"/>
  <c r="E14" i="1"/>
  <c r="K13" i="1"/>
  <c r="J13" i="1"/>
  <c r="I13" i="1"/>
  <c r="H13" i="1"/>
  <c r="G13" i="1"/>
  <c r="F13" i="1"/>
  <c r="E13" i="1"/>
  <c r="K12" i="1"/>
  <c r="J12" i="1"/>
  <c r="I12" i="1"/>
  <c r="H12" i="1"/>
  <c r="G12" i="1"/>
  <c r="F12" i="1"/>
  <c r="E12" i="1"/>
  <c r="K10" i="1"/>
  <c r="J10" i="1"/>
  <c r="I10" i="1"/>
  <c r="H10" i="1"/>
  <c r="G10" i="1"/>
  <c r="F10" i="1"/>
  <c r="E10" i="1"/>
  <c r="K9" i="1"/>
  <c r="J9" i="1"/>
  <c r="I9" i="1"/>
  <c r="H9" i="1"/>
  <c r="G9" i="1"/>
  <c r="F9" i="1"/>
  <c r="E9" i="1"/>
  <c r="E8" i="1"/>
  <c r="E94" i="1" s="1"/>
  <c r="G92" i="1" l="1"/>
  <c r="I92" i="1"/>
  <c r="K92" i="1"/>
  <c r="E92" i="1"/>
  <c r="F92" i="1"/>
  <c r="H92" i="1"/>
  <c r="J92" i="1"/>
  <c r="J101" i="1" l="1"/>
  <c r="X93" i="1"/>
  <c r="I94" i="1" l="1"/>
  <c r="I97" i="1" l="1"/>
  <c r="K160" i="1" l="1"/>
  <c r="K163" i="1"/>
  <c r="J163" i="1"/>
  <c r="I163" i="1"/>
  <c r="H163" i="1"/>
  <c r="G163" i="1"/>
  <c r="F163" i="1"/>
  <c r="E163" i="1"/>
  <c r="G164" i="1" l="1"/>
  <c r="K164" i="1"/>
  <c r="J164" i="1"/>
  <c r="I164" i="1"/>
  <c r="H164" i="1"/>
  <c r="E164" i="1"/>
  <c r="F164" i="1"/>
  <c r="K162" i="1" l="1"/>
  <c r="J162" i="1"/>
  <c r="I162" i="1"/>
  <c r="H162" i="1"/>
  <c r="G162" i="1"/>
  <c r="F162" i="1"/>
  <c r="E162" i="1"/>
  <c r="K161" i="1" l="1"/>
  <c r="K166" i="1" s="1"/>
  <c r="J161" i="1"/>
  <c r="J160" i="1"/>
  <c r="I161" i="1"/>
  <c r="I160" i="1"/>
  <c r="H161" i="1"/>
  <c r="H160" i="1"/>
  <c r="G161" i="1"/>
  <c r="G160" i="1"/>
  <c r="F161" i="1"/>
  <c r="F160" i="1"/>
  <c r="E161" i="1"/>
  <c r="E160" i="1"/>
  <c r="G165" i="1" l="1"/>
  <c r="F165" i="1"/>
  <c r="I166" i="1"/>
  <c r="H165" i="1"/>
  <c r="J166" i="1"/>
  <c r="G166" i="1" l="1"/>
  <c r="J167" i="1"/>
  <c r="M153" i="1" l="1"/>
</calcChain>
</file>

<file path=xl/sharedStrings.xml><?xml version="1.0" encoding="utf-8"?>
<sst xmlns="http://schemas.openxmlformats.org/spreadsheetml/2006/main" count="622" uniqueCount="326">
  <si>
    <t>Toàn đội</t>
  </si>
  <si>
    <t>V</t>
  </si>
  <si>
    <t>B</t>
  </si>
  <si>
    <t>Đ</t>
  </si>
  <si>
    <t>TĐ</t>
  </si>
  <si>
    <t>HLV</t>
  </si>
  <si>
    <t>VĐV</t>
  </si>
  <si>
    <t>Tổng</t>
  </si>
  <si>
    <t>Nữ</t>
  </si>
  <si>
    <t>TS</t>
  </si>
  <si>
    <t>Hà Nội</t>
  </si>
  <si>
    <t>Giải Taekwondo vô địch đông nam á</t>
  </si>
  <si>
    <t>TPHCM</t>
  </si>
  <si>
    <t>30/3-4/4</t>
  </si>
  <si>
    <t xml:space="preserve">Sea Games 31 </t>
  </si>
  <si>
    <t>STT</t>
  </si>
  <si>
    <t>TÊN GIẢI</t>
  </si>
  <si>
    <t>Ngày</t>
  </si>
  <si>
    <t>Địa điểm</t>
  </si>
  <si>
    <t>PARA GAMES</t>
  </si>
  <si>
    <t>Trường PT Năng khiếu</t>
  </si>
  <si>
    <t>Trung tâm TDTT</t>
  </si>
  <si>
    <t>Indonesia</t>
  </si>
  <si>
    <t>VĐ Cờ vua các nhóm tuổi ChÂu Á</t>
  </si>
  <si>
    <t>13/10-22/10</t>
  </si>
  <si>
    <t>12/11- 27/11</t>
  </si>
  <si>
    <t>TBN</t>
  </si>
  <si>
    <t xml:space="preserve"> Giải Vô địch Boxing trẻ thế giới năm 2022</t>
  </si>
  <si>
    <t>Thái Lan</t>
  </si>
  <si>
    <t>Đồng Tháp</t>
  </si>
  <si>
    <t>HCM</t>
  </si>
  <si>
    <t>Gia Lai</t>
  </si>
  <si>
    <t>Bình Thuận</t>
  </si>
  <si>
    <t>BR-VT</t>
  </si>
  <si>
    <t>Tổng cộng</t>
  </si>
  <si>
    <t>Đak-Lak</t>
  </si>
  <si>
    <t>Bình Dương</t>
  </si>
  <si>
    <t>Khánh Hòa</t>
  </si>
  <si>
    <t>Cần Thơ</t>
  </si>
  <si>
    <t xml:space="preserve">Hà Nội </t>
  </si>
  <si>
    <t>Kiện tướng</t>
  </si>
  <si>
    <t>Dự bị KT C1</t>
  </si>
  <si>
    <t>HCV</t>
  </si>
  <si>
    <t>HCB</t>
  </si>
  <si>
    <t>HCĐ</t>
  </si>
  <si>
    <t>Còn lại</t>
  </si>
  <si>
    <t>Đạt</t>
  </si>
  <si>
    <t>Li Băng</t>
  </si>
  <si>
    <t>Bắc Ninh</t>
  </si>
  <si>
    <t>13-20/11</t>
  </si>
  <si>
    <t>Kazakhstan</t>
  </si>
  <si>
    <t>Giải vô địch các CLB Bowling toàn quốc</t>
  </si>
  <si>
    <t>02-08/10</t>
  </si>
  <si>
    <t>Giải Vô địch Judo Châu Á</t>
  </si>
  <si>
    <t>03-09/11</t>
  </si>
  <si>
    <t>Giải Karate trẻ Châu Á</t>
  </si>
  <si>
    <t xml:space="preserve">Giải vô địch Karate quốc gia </t>
  </si>
  <si>
    <t>13-22/10</t>
  </si>
  <si>
    <t>Lạng Sơn</t>
  </si>
  <si>
    <t>Giải Bóng đá hạng Ba quốc gia</t>
  </si>
  <si>
    <t>19/10-13/11</t>
  </si>
  <si>
    <t xml:space="preserve">Giải vô địch Thể hình quốc gia </t>
  </si>
  <si>
    <t>23-29/10</t>
  </si>
  <si>
    <t>CẬP NHẬT HUY CHƯƠNG NĂM 2024</t>
  </si>
  <si>
    <t xml:space="preserve">Giải vô địch Judo quốc gia </t>
  </si>
  <si>
    <t>10-19/10</t>
  </si>
  <si>
    <t xml:space="preserve">Giải Vô địch Cờ vua thế giới lứa tuổi trẻ </t>
  </si>
  <si>
    <t>14-27/10</t>
  </si>
  <si>
    <t>Ai Cập</t>
  </si>
  <si>
    <t xml:space="preserve">Giải vô địch Điền kinh quốc gia </t>
  </si>
  <si>
    <t>20-28/10</t>
  </si>
  <si>
    <t xml:space="preserve">Giải vô địch TDDC quốc gia </t>
  </si>
  <si>
    <t xml:space="preserve">Giải vô địch Cử tạ quốc gia </t>
  </si>
  <si>
    <t>27-03/11</t>
  </si>
  <si>
    <t xml:space="preserve">Giải Vô địch Bóng rổ quốc gia </t>
  </si>
  <si>
    <t>31/10-14/11</t>
  </si>
  <si>
    <t xml:space="preserve">Giải Cup và VĐ Khiêu vũ thể thao </t>
  </si>
  <si>
    <t>26-30/10</t>
  </si>
  <si>
    <t>Giải vô địch Boxing trẻ Châu Á</t>
  </si>
  <si>
    <t>21/10-04/11</t>
  </si>
  <si>
    <t xml:space="preserve">Giải vô địch các CLB Lân Sư Rồng quốc gia </t>
  </si>
  <si>
    <t>12-22/12</t>
  </si>
  <si>
    <t>UAE</t>
  </si>
  <si>
    <t>Giải vô địch Vovinam Thế giới lần thứ VII</t>
  </si>
  <si>
    <t>20-30/11</t>
  </si>
  <si>
    <t>19-30/11</t>
  </si>
  <si>
    <t>Giải Vô địch Boxing quốc gia</t>
  </si>
  <si>
    <t xml:space="preserve">Giải Cờ vua ĐKT, KT quốc tế lần thứ IV </t>
  </si>
  <si>
    <t>28-10/12</t>
  </si>
  <si>
    <t>Giải VĐ Taekwondo Bà Rịa - Vũng Tàu mở rộng</t>
  </si>
  <si>
    <t>17-21/8</t>
  </si>
  <si>
    <t>Giải Karate tỉnh Bà Rịa - Vũng Tàu mở rộng</t>
  </si>
  <si>
    <t>18-22/11</t>
  </si>
  <si>
    <t>Giải Cờ vua tỉnh Bà Rịa - Vũng Tàu mở rộng</t>
  </si>
  <si>
    <t>13-26/11</t>
  </si>
  <si>
    <t>Giải VĐ các CLB thể dục dưỡng sinh toàn quốc</t>
  </si>
  <si>
    <t>05-08/12</t>
  </si>
  <si>
    <t>Lâm Đồng</t>
  </si>
  <si>
    <t>Giải VĐ Cử tạ quốc gia</t>
  </si>
  <si>
    <t>13-22/12</t>
  </si>
  <si>
    <t xml:space="preserve">Giải vô địch Cờ vua trẻ Châu Á </t>
  </si>
  <si>
    <t xml:space="preserve">Giải Bóng đá vô địch U19 quốc gia </t>
  </si>
  <si>
    <t>01-29/01</t>
  </si>
  <si>
    <t>Tiền Giang</t>
  </si>
  <si>
    <t>13-16/2</t>
  </si>
  <si>
    <t>Phú Yên</t>
  </si>
  <si>
    <t>13-17/3</t>
  </si>
  <si>
    <t>Giải Bóng chuyền bãi biển tỉnh BRVT  mở rộng</t>
  </si>
  <si>
    <t>Giải VĐ Bóng rổ 3x3 và VĐ Bóng rổ 3x3 U23 QG</t>
  </si>
  <si>
    <t>10-18/3</t>
  </si>
  <si>
    <t xml:space="preserve">Giải vô địch Cờ vua quốc gia </t>
  </si>
  <si>
    <t>07-17/3</t>
  </si>
  <si>
    <t xml:space="preserve">Giải vô địch các đội mạnh toàn quốc môn Kickboxing </t>
  </si>
  <si>
    <t>17-26/3</t>
  </si>
  <si>
    <t>Giải VĐQG Marathon và cự ly dài giải báo Tiền Phong</t>
  </si>
  <si>
    <t>28/3-01/4</t>
  </si>
  <si>
    <t xml:space="preserve">Giải vô địch Bowling các đội mạnh quốc gia </t>
  </si>
  <si>
    <t>23/3-31/3</t>
  </si>
  <si>
    <t xml:space="preserve">Giải vô địch Boxing các đội mạnh toàn quốc </t>
  </si>
  <si>
    <t>10-20/4</t>
  </si>
  <si>
    <t xml:space="preserve">Giải vô địch các Câu lạc bộ Judo quốc gia </t>
  </si>
  <si>
    <t>27/3-04/4</t>
  </si>
  <si>
    <t xml:space="preserve">Giải cúp Khiêu vũ thể thao QG lần thứ I </t>
  </si>
  <si>
    <t xml:space="preserve">Giải VĐ CLB bộ Khiêu vũ thể thao QG
</t>
  </si>
  <si>
    <t xml:space="preserve">Giải vô địch và vô địch trẻ Judo Đông Nam Á  </t>
  </si>
  <si>
    <t>28/5-04/6</t>
  </si>
  <si>
    <t>Giải vô địch Karate Đông Nam Á</t>
  </si>
  <si>
    <t>22/4-27/4</t>
  </si>
  <si>
    <t>Giải BCBB U19 Đông Nam Á và U19 Châu Á</t>
  </si>
  <si>
    <t>23/4-06/5</t>
  </si>
  <si>
    <t xml:space="preserve">Giải Vô địch Boxing U22 và Trẻ Châu Á
</t>
  </si>
  <si>
    <t>23/4-09/5</t>
  </si>
  <si>
    <t>TTC</t>
  </si>
  <si>
    <t>Giải VĐ Cờ vua Nhanh, Chớp các nhóm tuổi ĐB SCL</t>
  </si>
  <si>
    <t>Chỉ tiêu năm 2024</t>
  </si>
  <si>
    <t>Giải VĐ Cử tạ thanh thiếu niên quốc gia</t>
  </si>
  <si>
    <t>14-22/4</t>
  </si>
  <si>
    <t>Giải VĐ Cờ vua đồng đội toàn quốc</t>
  </si>
  <si>
    <t>12-21/4</t>
  </si>
  <si>
    <t>BRVT</t>
  </si>
  <si>
    <t>Giải VĐ Karate miền Nam lần thứ III</t>
  </si>
  <si>
    <t>10-15/4</t>
  </si>
  <si>
    <t>Kiên Giang</t>
  </si>
  <si>
    <t>Giải VĐ CLB Jujitsu quốc gia</t>
  </si>
  <si>
    <t>16-21/4</t>
  </si>
  <si>
    <t xml:space="preserve">Giải VĐ các đội mạnh Vovinam toàn quốc lần thứ 15 </t>
  </si>
  <si>
    <t>15-24/4</t>
  </si>
  <si>
    <t>Hungary</t>
  </si>
  <si>
    <t>Giải Điền kinh người khuyết tật</t>
  </si>
  <si>
    <t>21-27/4</t>
  </si>
  <si>
    <t>Giải Bóng đá U13 Tây Ninh mở rộng</t>
  </si>
  <si>
    <t>26/4-01/5</t>
  </si>
  <si>
    <t>Tây Ninh</t>
  </si>
  <si>
    <t xml:space="preserve">Giải vô địch Lân Sư Rồng quốc gia lần thứ X </t>
  </si>
  <si>
    <t>24-28/4</t>
  </si>
  <si>
    <t>Giải vô địch các câu lạc bộ Triathlon quốc gia</t>
  </si>
  <si>
    <t>02-09/5</t>
  </si>
  <si>
    <t>Giải Vô địch trẻ 2x2  quốc gia BCBB</t>
  </si>
  <si>
    <t>Giải Vô địch 2x2  quốc gia BCBB</t>
  </si>
  <si>
    <t>21-23/5</t>
  </si>
  <si>
    <t>24-27/5</t>
  </si>
  <si>
    <t>2025/5</t>
  </si>
  <si>
    <t xml:space="preserve">Giải Bơi Vô địch các nhóm tuổi quốc gia </t>
  </si>
  <si>
    <t xml:space="preserve">Giải Vô địch Cờ vua Trẻ Châu Á </t>
  </si>
  <si>
    <t>09-21/6</t>
  </si>
  <si>
    <t>Giải Vô địch Cúp Cử tạ thế giới năm 2024</t>
  </si>
  <si>
    <t>28/3-10/4</t>
  </si>
  <si>
    <t>Giải Vô địch Kurash quốc gia lần thứ VI</t>
  </si>
  <si>
    <t>05-12/5</t>
  </si>
  <si>
    <t>Sóc Trăng</t>
  </si>
  <si>
    <t>20-25/5</t>
  </si>
  <si>
    <t>Thanh Hóa</t>
  </si>
  <si>
    <t>15-24/6</t>
  </si>
  <si>
    <t>Giải Vô địch trẻ Vovinam toàn quốc</t>
  </si>
  <si>
    <t xml:space="preserve">Giải vô địch trẻ Kurash quốc gia lần thứ I </t>
  </si>
  <si>
    <t>05-13/6</t>
  </si>
  <si>
    <t xml:space="preserve">Giải Vô địch Bowling trẻ quốc gia </t>
  </si>
  <si>
    <t>03-10/06</t>
  </si>
  <si>
    <t>Đà Nẵng</t>
  </si>
  <si>
    <t>Giải vô địch Cờ vua trẻ quốc gia</t>
  </si>
  <si>
    <t>24/5-5/6</t>
  </si>
  <si>
    <t>Bắc Giang</t>
  </si>
  <si>
    <t>14-22/6</t>
  </si>
  <si>
    <t>An Giang</t>
  </si>
  <si>
    <t xml:space="preserve">Giải Vô địch Cử tạ trẻ quốc gia </t>
  </si>
  <si>
    <t>Giải Cờ vua quốc tế</t>
  </si>
  <si>
    <t>Trung Quốc</t>
  </si>
  <si>
    <t>16-22/7
23/7-03/8</t>
  </si>
  <si>
    <t>giải Vô địch trẻ Karate quốc gia lần thứ 30</t>
  </si>
  <si>
    <t>09-18/6</t>
  </si>
  <si>
    <t>Giải Bóng đá U13 toàn quốc Yamaha Cup</t>
  </si>
  <si>
    <t>10- 22/06</t>
  </si>
  <si>
    <t>Giải Vô địch trẻ Karate quốc gia lần thứ 30</t>
  </si>
  <si>
    <t xml:space="preserve">Giải vô địch Cờ vua trẻ các nhóm tuổi </t>
  </si>
  <si>
    <t>Giải vô địch Cờ vua trẻ các nhóm tuổi Đông Nam Á</t>
  </si>
  <si>
    <t>21-31/8</t>
  </si>
  <si>
    <t>Lào</t>
  </si>
  <si>
    <t xml:space="preserve">Giải vô địch Cờ vua trẻ xuất sắc quốc gia </t>
  </si>
  <si>
    <t>05-16/7</t>
  </si>
  <si>
    <t>Quảng Ngãi</t>
  </si>
  <si>
    <t>Giải VĐ Điền kinh các nhóm tuổi quốc gia</t>
  </si>
  <si>
    <t xml:space="preserve"> '26/6-05/7</t>
  </si>
  <si>
    <t>Bình Định</t>
  </si>
  <si>
    <t>Giải vô địch Boxing trẻ toàn quốc</t>
  </si>
  <si>
    <t>05-15/7</t>
  </si>
  <si>
    <t xml:space="preserve">Giải vô địch trẻ Judo quốc gia </t>
  </si>
  <si>
    <t>10-19/7</t>
  </si>
  <si>
    <t>Giải Bóng đá vô địch U21 quốc gia</t>
  </si>
  <si>
    <t>Đắk Lắk</t>
  </si>
  <si>
    <t>Giải Bơi vô địch trẻ quốc gia</t>
  </si>
  <si>
    <t>05-10/7</t>
  </si>
  <si>
    <t>09-18/7</t>
  </si>
  <si>
    <t xml:space="preserve">Giải Vô địch Triathlon quốc gia </t>
  </si>
  <si>
    <t>09-16/7</t>
  </si>
  <si>
    <t xml:space="preserve">Giải VĐ các CLB Karate quốc gia lần thứ XXIV </t>
  </si>
  <si>
    <t xml:space="preserve">Giải Taekwondo tỉnh Vĩnh Long mở rộng </t>
  </si>
  <si>
    <t>12-17/7</t>
  </si>
  <si>
    <t>Vĩnh Long</t>
  </si>
  <si>
    <t>12-22/7</t>
  </si>
  <si>
    <t xml:space="preserve">Giải vô địch Cờ vua các câu lạc bộ quốc gia </t>
  </si>
  <si>
    <t>16-20/7</t>
  </si>
  <si>
    <t xml:space="preserve">Giải cúp Khiêu vũ thể thao quốc gia lần thứ II </t>
  </si>
  <si>
    <t>01-05/8</t>
  </si>
  <si>
    <t>Quảng Ninh</t>
  </si>
  <si>
    <t xml:space="preserve">Giải vô địch quốc gia môn Bơi người khuyết tật </t>
  </si>
  <si>
    <t>20-29/7</t>
  </si>
  <si>
    <t>Hải Phòng</t>
  </si>
  <si>
    <t>Giải VĐ trẻ; VĐ các nhóm tuổi môn TDDC</t>
  </si>
  <si>
    <t xml:space="preserve">  </t>
  </si>
  <si>
    <t>15-21/7</t>
  </si>
  <si>
    <t>Hà Nam</t>
  </si>
  <si>
    <t xml:space="preserve">Giải vô địch Kickboxing trẻ toàn quốc </t>
  </si>
  <si>
    <t>22-31/7</t>
  </si>
  <si>
    <t>Giải vô địch Xe đạp đường trường trẻ quốc gia</t>
  </si>
  <si>
    <t>05-11/8</t>
  </si>
  <si>
    <t xml:space="preserve">Giải vô địch Pencak Silat trẻ quốc gia </t>
  </si>
  <si>
    <t>05-15/8</t>
  </si>
  <si>
    <t xml:space="preserve">Giải vô địch Điền kinh trẻ quốc gia </t>
  </si>
  <si>
    <t>10-20/8</t>
  </si>
  <si>
    <t>Kon Tum</t>
  </si>
  <si>
    <t xml:space="preserve">Giải vô địch Cờ vua xuất sắc quốc gia </t>
  </si>
  <si>
    <t xml:space="preserve"> 09-19/8</t>
  </si>
  <si>
    <t xml:space="preserve">Giải vô địch Taekwondo các lứa tuổi trẻ quốc gia </t>
  </si>
  <si>
    <t>15-22/8</t>
  </si>
  <si>
    <t xml:space="preserve">Giải Bơi - Lặn vô địch các Câu lạc bộ quốc gia </t>
  </si>
  <si>
    <t>09-13/8</t>
  </si>
  <si>
    <t xml:space="preserve"> Giải vô địch Bowling các câu lạc bộ quốc gia </t>
  </si>
  <si>
    <t>21-29/8</t>
  </si>
  <si>
    <t>Đồng Nai</t>
  </si>
  <si>
    <t>Quảng Nam</t>
  </si>
  <si>
    <t>Giải VĐ Bãi biển Jujitsu quốc gia</t>
  </si>
  <si>
    <t>Giải VĐ Cử tạ các CLB quốc gia</t>
  </si>
  <si>
    <t>HS Năng khiếu</t>
  </si>
  <si>
    <t>22-26/8</t>
  </si>
  <si>
    <t>Giải Đua thuyền Canoeing vô địch trẻ quốc gia</t>
  </si>
  <si>
    <t>25-30/8</t>
  </si>
  <si>
    <t>Tham dự tập huấn</t>
  </si>
  <si>
    <t>Giải vô địch Điền kinh trẻ quốc gia nd tiếp sức</t>
  </si>
  <si>
    <t>10-/15/9</t>
  </si>
  <si>
    <t>Giải vô địch Taekwondo các CLB quốc gia</t>
  </si>
  <si>
    <t>11-19/9</t>
  </si>
  <si>
    <t>Lào Cai</t>
  </si>
  <si>
    <t>10-20/9</t>
  </si>
  <si>
    <t>Giải VĐ Jujitsu quốc gia</t>
  </si>
  <si>
    <t>29/9-06/10</t>
  </si>
  <si>
    <t>20-22/9</t>
  </si>
  <si>
    <t>23-24/9</t>
  </si>
  <si>
    <t>11-20/9</t>
  </si>
  <si>
    <t xml:space="preserve">Giải vô địch Boxing toàn quốc </t>
  </si>
  <si>
    <t>Giải vô địch Boxing thiếu niên Châu Á</t>
  </si>
  <si>
    <t>26/8-10/9</t>
  </si>
  <si>
    <t>Giải vô địch Cử tạ quốc gia</t>
  </si>
  <si>
    <t>26/9-04/10</t>
  </si>
  <si>
    <t xml:space="preserve">Giải Bơi vô địch quốc gia </t>
  </si>
  <si>
    <t>10-15/10</t>
  </si>
  <si>
    <t>Giải vô địch Bowling quốc gia</t>
  </si>
  <si>
    <t>08-16/10</t>
  </si>
  <si>
    <t xml:space="preserve">Giải vô địch Thể dục dụng cụ quốc gia </t>
  </si>
  <si>
    <t>07-13/10</t>
  </si>
  <si>
    <t xml:space="preserve">Giải vô địch Taekwondo quốc gia </t>
  </si>
  <si>
    <t>19-26/10</t>
  </si>
  <si>
    <t xml:space="preserve">Giải Quần vợt vô địch năng khiếu quốc gia 
</t>
  </si>
  <si>
    <t>03-13/10</t>
  </si>
  <si>
    <t xml:space="preserve">Giải vô địch Khiêu vũ thể thao quốc gia </t>
  </si>
  <si>
    <t>17-21/10</t>
  </si>
  <si>
    <t xml:space="preserve">Giải cúp Khiêu vũ thể thao quốc gia lần thứ III </t>
  </si>
  <si>
    <t>Giải vô địch Điền kinh quốc gia lần thứ 48</t>
  </si>
  <si>
    <t>Giải vô địch Bóng rổ 5x5 quốc gia</t>
  </si>
  <si>
    <t>10-25/10</t>
  </si>
  <si>
    <t xml:space="preserve">Đại hội Olympic Cờ vua thế giới </t>
  </si>
  <si>
    <t>09-23/9</t>
  </si>
  <si>
    <t>Giai VĐ Vovianm toàn quốc</t>
  </si>
  <si>
    <t xml:space="preserve">Giải Đua thuyền Canoeing vô địch quốc gia </t>
  </si>
  <si>
    <t>29-03/11</t>
  </si>
  <si>
    <t>Giải vô địch BCBB đồng đội 2x2</t>
  </si>
  <si>
    <t>Giải vô địch BCBB trẻ đồng đội 2x2</t>
  </si>
  <si>
    <t xml:space="preserve">Giải vô địch Karate quốc gia lần thứ XXXIII </t>
  </si>
  <si>
    <t>Điện Biên</t>
  </si>
  <si>
    <t>Giải vô địch Thể dục dưỡng sinh và Gala toàn quốc</t>
  </si>
  <si>
    <t>Giải vô địch Judo quốc gia năm 2024</t>
  </si>
  <si>
    <t>30/9-10/10</t>
  </si>
  <si>
    <t>27/10-01/11</t>
  </si>
  <si>
    <t>Cà Mau</t>
  </si>
  <si>
    <t>Giải Bóng đá hạng Ba quốc gia năm 2024</t>
  </si>
  <si>
    <t>24/10-11/11</t>
  </si>
  <si>
    <t>30/11-03/12</t>
  </si>
  <si>
    <t>Vĩnh Phúc</t>
  </si>
  <si>
    <t>Giải Judo Đông Nam Bộ mở rộng năm 2024</t>
  </si>
  <si>
    <t>21-25/11</t>
  </si>
  <si>
    <t>27/10-03/11</t>
  </si>
  <si>
    <t>Giải vô địch trẻ 4x4 môn BCBB quốc gia</t>
  </si>
  <si>
    <t>Giải vô địch 4x4 môn BCBB quốc gia</t>
  </si>
  <si>
    <t>15-17/7</t>
  </si>
  <si>
    <t>18-21/7</t>
  </si>
  <si>
    <t>05 -15/11</t>
  </si>
  <si>
    <t>Giải Đua thuyền Canoeing Cúp VĐ các đội mạnh quốc gia</t>
  </si>
  <si>
    <t>Giải Vô địch Boxing Trẻ Châu Á năm 2024</t>
  </si>
  <si>
    <t>28/11-12/12</t>
  </si>
  <si>
    <t>Jordan</t>
  </si>
  <si>
    <t xml:space="preserve">Giải vô địch Cờ vua học sinh châu Á </t>
  </si>
  <si>
    <t>01-11/12</t>
  </si>
  <si>
    <t>Giải Bơi vô địch các nhóm tuổi Đông Nam Á</t>
  </si>
  <si>
    <t>03-09/12</t>
  </si>
  <si>
    <t xml:space="preserve">Giải vô địch Cờ vua Nhanh và Chớp trẻ thế giới </t>
  </si>
  <si>
    <t>13-17/12</t>
  </si>
  <si>
    <t>Slovenia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</si>
</sst>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2"/>
      <color theme="1"/>
      <name val="Times New Roman"/>
      <family val="2"/>
    </font>
    <font>
      <b/>
      <sz val="24"/>
      <color theme="1"/>
      <name val="Times New Roman"/>
      <family val="1"/>
    </font>
    <font>
      <sz val="12"/>
      <color rgb="FF000000"/>
      <name val="Times New Roman"/>
      <family val="1"/>
    </font>
    <font>
      <sz val="12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rgb="FFFF0000"/>
      <name val="Times New Roman"/>
      <family val="1"/>
    </font>
    <font>
      <sz val="12"/>
      <color rgb="FFFF0000"/>
      <name val="Times New Roman"/>
      <family val="1"/>
    </font>
    <font>
      <sz val="12"/>
      <color rgb="FFFF0000"/>
      <name val="Times New Roman"/>
      <family val="2"/>
    </font>
    <font>
      <b/>
      <sz val="12"/>
      <name val="Times New Roman"/>
      <family val="1"/>
    </font>
    <font>
      <b/>
      <sz val="14"/>
      <color theme="1"/>
      <name val="Times New Roman"/>
      <family val="1"/>
    </font>
    <font>
      <b/>
      <sz val="12"/>
      <color theme="8"/>
      <name val="Times New Roman"/>
      <family val="1"/>
    </font>
    <font>
      <b/>
      <sz val="12"/>
      <color rgb="FF00FFFF"/>
      <name val="Times New Roman"/>
      <family val="1"/>
    </font>
    <font>
      <b/>
      <sz val="12"/>
      <color rgb="FFC00000"/>
      <name val="Times New Roman"/>
      <family val="1"/>
    </font>
    <font>
      <b/>
      <sz val="12"/>
      <color theme="1"/>
      <name val="Times New Roman"/>
      <family val="2"/>
    </font>
    <font>
      <sz val="13"/>
      <color theme="1"/>
      <name val="Times New Roman"/>
      <family val="1"/>
    </font>
    <font>
      <b/>
      <sz val="16"/>
      <color rgb="FFFF0000"/>
      <name val="Times New Roman"/>
      <family val="1"/>
    </font>
    <font>
      <b/>
      <sz val="12"/>
      <color rgb="FF00FFFF"/>
      <name val="Times New Roman"/>
      <family val="2"/>
    </font>
    <font>
      <sz val="13"/>
      <color rgb="FFFF0000"/>
      <name val="Times New Roman"/>
      <family val="1"/>
    </font>
    <font>
      <sz val="12"/>
      <name val="Times New Roman"/>
      <family val="2"/>
    </font>
    <font>
      <b/>
      <sz val="12"/>
      <name val="Times New Roman"/>
      <family val="2"/>
    </font>
    <font>
      <sz val="13"/>
      <name val="Times New Roman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C66FF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161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0" fontId="6" fillId="0" borderId="0" xfId="0" applyFont="1"/>
    <xf numFmtId="0" fontId="6" fillId="2" borderId="0" xfId="0" applyFont="1" applyFill="1"/>
    <xf numFmtId="0" fontId="9" fillId="2" borderId="0" xfId="0" applyFont="1" applyFill="1"/>
    <xf numFmtId="0" fontId="0" fillId="7" borderId="1" xfId="0" applyFill="1" applyBorder="1" applyAlignment="1">
      <alignment horizontal="center" vertical="center"/>
    </xf>
    <xf numFmtId="0" fontId="0" fillId="7" borderId="1" xfId="0" applyFill="1" applyBorder="1"/>
    <xf numFmtId="0" fontId="3" fillId="0" borderId="1" xfId="0" applyFont="1" applyBorder="1" applyAlignment="1">
      <alignment horizontal="center" vertical="center"/>
    </xf>
    <xf numFmtId="0" fontId="11" fillId="0" borderId="0" xfId="0" applyFont="1"/>
    <xf numFmtId="0" fontId="11" fillId="3" borderId="0" xfId="0" applyFont="1" applyFill="1"/>
    <xf numFmtId="0" fontId="6" fillId="8" borderId="0" xfId="0" applyFont="1" applyFill="1"/>
    <xf numFmtId="0" fontId="4" fillId="0" borderId="0" xfId="0" applyFont="1"/>
    <xf numFmtId="0" fontId="5" fillId="0" borderId="0" xfId="0" applyFont="1"/>
    <xf numFmtId="14" fontId="3" fillId="0" borderId="1" xfId="0" quotePrefix="1" applyNumberFormat="1" applyFont="1" applyBorder="1" applyAlignment="1">
      <alignment horizontal="center" vertical="center"/>
    </xf>
    <xf numFmtId="0" fontId="15" fillId="0" borderId="1" xfId="0" applyFont="1" applyBorder="1"/>
    <xf numFmtId="0" fontId="5" fillId="0" borderId="1" xfId="0" applyFont="1" applyBorder="1"/>
    <xf numFmtId="0" fontId="12" fillId="0" borderId="0" xfId="0" applyFont="1"/>
    <xf numFmtId="0" fontId="16" fillId="8" borderId="0" xfId="0" applyFont="1" applyFill="1"/>
    <xf numFmtId="0" fontId="13" fillId="0" borderId="0" xfId="0" applyFont="1"/>
    <xf numFmtId="0" fontId="8" fillId="0" borderId="0" xfId="0" applyFont="1"/>
    <xf numFmtId="0" fontId="5" fillId="0" borderId="1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3" fillId="0" borderId="1" xfId="0" quotePrefix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top" wrapText="1"/>
    </xf>
    <xf numFmtId="0" fontId="7" fillId="0" borderId="1" xfId="0" applyFont="1" applyBorder="1"/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top" wrapText="1"/>
    </xf>
    <xf numFmtId="14" fontId="7" fillId="0" borderId="1" xfId="0" quotePrefix="1" applyNumberFormat="1" applyFont="1" applyBorder="1" applyAlignment="1">
      <alignment horizontal="center" vertical="center"/>
    </xf>
    <xf numFmtId="0" fontId="7" fillId="0" borderId="1" xfId="0" quotePrefix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 vertical="center"/>
    </xf>
    <xf numFmtId="0" fontId="17" fillId="9" borderId="1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3" fillId="0" borderId="1" xfId="0" applyFont="1" applyBorder="1"/>
    <xf numFmtId="0" fontId="7" fillId="2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16" fontId="7" fillId="0" borderId="1" xfId="0" applyNumberFormat="1" applyFont="1" applyBorder="1" applyAlignment="1">
      <alignment horizontal="center" vertical="center"/>
    </xf>
    <xf numFmtId="0" fontId="7" fillId="0" borderId="0" xfId="0" applyFont="1"/>
    <xf numFmtId="0" fontId="7" fillId="0" borderId="0" xfId="0" applyFont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18" fillId="0" borderId="1" xfId="0" applyFont="1" applyBorder="1" applyAlignment="1">
      <alignment horizontal="left" vertical="center"/>
    </xf>
    <xf numFmtId="0" fontId="8" fillId="2" borderId="0" xfId="0" applyFont="1" applyFill="1"/>
    <xf numFmtId="0" fontId="5" fillId="0" borderId="0" xfId="0" applyFont="1" applyAlignment="1">
      <alignment wrapText="1"/>
    </xf>
    <xf numFmtId="0" fontId="5" fillId="4" borderId="0" xfId="0" applyFont="1" applyFill="1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left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vertical="top" wrapText="1"/>
    </xf>
    <xf numFmtId="0" fontId="5" fillId="0" borderId="0" xfId="0" applyFont="1" applyAlignment="1">
      <alignment vertical="center"/>
    </xf>
    <xf numFmtId="0" fontId="10" fillId="0" borderId="0" xfId="0" applyFont="1"/>
    <xf numFmtId="0" fontId="5" fillId="0" borderId="1" xfId="0" applyFont="1" applyBorder="1" applyAlignment="1">
      <alignment horizontal="left"/>
    </xf>
    <xf numFmtId="14" fontId="3" fillId="0" borderId="2" xfId="0" quotePrefix="1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9" fillId="0" borderId="0" xfId="0" applyFont="1"/>
    <xf numFmtId="0" fontId="19" fillId="0" borderId="0" xfId="0" applyFont="1" applyAlignment="1">
      <alignment wrapText="1"/>
    </xf>
    <xf numFmtId="0" fontId="19" fillId="0" borderId="0" xfId="0" applyFont="1" applyAlignment="1">
      <alignment horizontal="center" vertical="center"/>
    </xf>
    <xf numFmtId="0" fontId="19" fillId="3" borderId="0" xfId="0" applyFont="1" applyFill="1"/>
    <xf numFmtId="0" fontId="20" fillId="0" borderId="1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/>
    </xf>
    <xf numFmtId="0" fontId="19" fillId="5" borderId="1" xfId="0" applyFont="1" applyFill="1" applyBorder="1" applyAlignment="1">
      <alignment horizontal="center" vertical="center"/>
    </xf>
    <xf numFmtId="0" fontId="19" fillId="6" borderId="1" xfId="0" applyFont="1" applyFill="1" applyBorder="1" applyAlignment="1">
      <alignment horizontal="center" vertical="center"/>
    </xf>
    <xf numFmtId="0" fontId="21" fillId="0" borderId="1" xfId="0" applyFont="1" applyBorder="1" applyAlignment="1">
      <alignment horizontal="left" vertical="center"/>
    </xf>
    <xf numFmtId="14" fontId="19" fillId="0" borderId="1" xfId="0" quotePrefix="1" applyNumberFormat="1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19" fillId="0" borderId="1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left"/>
    </xf>
    <xf numFmtId="0" fontId="19" fillId="0" borderId="1" xfId="0" applyFont="1" applyBorder="1"/>
    <xf numFmtId="0" fontId="19" fillId="0" borderId="1" xfId="0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center"/>
    </xf>
    <xf numFmtId="0" fontId="19" fillId="0" borderId="2" xfId="0" applyFont="1" applyBorder="1" applyAlignment="1">
      <alignment horizontal="center" vertical="center"/>
    </xf>
    <xf numFmtId="0" fontId="19" fillId="0" borderId="0" xfId="0" applyFont="1" applyAlignment="1">
      <alignment vertical="center"/>
    </xf>
    <xf numFmtId="0" fontId="19" fillId="0" borderId="1" xfId="0" applyFont="1" applyBorder="1" applyAlignment="1">
      <alignment vertical="top" wrapText="1"/>
    </xf>
    <xf numFmtId="14" fontId="19" fillId="0" borderId="2" xfId="0" quotePrefix="1" applyNumberFormat="1" applyFont="1" applyBorder="1" applyAlignment="1">
      <alignment horizontal="center" vertical="center"/>
    </xf>
    <xf numFmtId="0" fontId="19" fillId="0" borderId="1" xfId="0" quotePrefix="1" applyFont="1" applyBorder="1" applyAlignment="1">
      <alignment horizontal="center" vertical="center"/>
    </xf>
    <xf numFmtId="0" fontId="19" fillId="0" borderId="3" xfId="0" applyFont="1" applyBorder="1"/>
    <xf numFmtId="0" fontId="19" fillId="0" borderId="1" xfId="0" applyFont="1" applyBorder="1" applyAlignment="1">
      <alignment horizontal="center" vertical="center" wrapText="1"/>
    </xf>
    <xf numFmtId="0" fontId="19" fillId="0" borderId="1" xfId="0" quotePrefix="1" applyFont="1" applyBorder="1" applyAlignment="1">
      <alignment horizontal="center" vertical="center" wrapText="1"/>
    </xf>
    <xf numFmtId="14" fontId="19" fillId="0" borderId="1" xfId="0" quotePrefix="1" applyNumberFormat="1" applyFont="1" applyBorder="1" applyAlignment="1">
      <alignment horizontal="center" vertical="center" wrapText="1"/>
    </xf>
    <xf numFmtId="14" fontId="19" fillId="0" borderId="2" xfId="0" quotePrefix="1" applyNumberFormat="1" applyFont="1" applyBorder="1" applyAlignment="1">
      <alignment horizontal="center" vertical="center" wrapText="1"/>
    </xf>
    <xf numFmtId="0" fontId="19" fillId="6" borderId="4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left" vertical="top"/>
    </xf>
    <xf numFmtId="0" fontId="19" fillId="5" borderId="2" xfId="0" applyFont="1" applyFill="1" applyBorder="1" applyAlignment="1">
      <alignment horizontal="center" vertical="center"/>
    </xf>
    <xf numFmtId="14" fontId="19" fillId="0" borderId="3" xfId="0" quotePrefix="1" applyNumberFormat="1" applyFont="1" applyBorder="1" applyAlignment="1">
      <alignment horizontal="center" vertical="center"/>
    </xf>
    <xf numFmtId="0" fontId="19" fillId="5" borderId="4" xfId="0" applyFont="1" applyFill="1" applyBorder="1" applyAlignment="1">
      <alignment horizontal="center" vertical="center"/>
    </xf>
    <xf numFmtId="0" fontId="19" fillId="0" borderId="2" xfId="0" quotePrefix="1" applyFont="1" applyBorder="1" applyAlignment="1">
      <alignment horizontal="center" vertical="center"/>
    </xf>
    <xf numFmtId="0" fontId="19" fillId="0" borderId="0" xfId="0" applyFont="1" applyAlignment="1">
      <alignment horizontal="left" vertical="top" wrapText="1"/>
    </xf>
    <xf numFmtId="0" fontId="19" fillId="0" borderId="2" xfId="0" applyFont="1" applyBorder="1" applyAlignment="1">
      <alignment horizontal="center"/>
    </xf>
    <xf numFmtId="0" fontId="19" fillId="6" borderId="2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/>
    </xf>
    <xf numFmtId="0" fontId="19" fillId="0" borderId="4" xfId="0" quotePrefix="1" applyFont="1" applyBorder="1" applyAlignment="1">
      <alignment horizontal="center" vertical="center"/>
    </xf>
    <xf numFmtId="0" fontId="20" fillId="9" borderId="1" xfId="0" applyFont="1" applyFill="1" applyBorder="1" applyAlignment="1">
      <alignment horizontal="center" vertical="center"/>
    </xf>
    <xf numFmtId="0" fontId="19" fillId="4" borderId="0" xfId="0" applyFont="1" applyFill="1"/>
    <xf numFmtId="0" fontId="20" fillId="0" borderId="0" xfId="0" applyFont="1"/>
    <xf numFmtId="0" fontId="20" fillId="3" borderId="0" xfId="0" applyFont="1" applyFill="1"/>
    <xf numFmtId="0" fontId="3" fillId="0" borderId="0" xfId="0" applyFont="1" applyAlignment="1">
      <alignment horizontal="center" vertical="center"/>
    </xf>
    <xf numFmtId="0" fontId="0" fillId="4" borderId="1" xfId="0" applyFill="1" applyBorder="1" applyAlignment="1">
      <alignment horizontal="center"/>
    </xf>
    <xf numFmtId="0" fontId="8" fillId="4" borderId="5" xfId="0" applyFont="1" applyFill="1" applyBorder="1" applyAlignment="1">
      <alignment horizontal="center"/>
    </xf>
    <xf numFmtId="0" fontId="8" fillId="4" borderId="7" xfId="0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8" fillId="4" borderId="1" xfId="0" applyFont="1" applyFill="1" applyBorder="1" applyAlignment="1">
      <alignment horizontal="center"/>
    </xf>
    <xf numFmtId="0" fontId="6" fillId="6" borderId="5" xfId="0" applyFont="1" applyFill="1" applyBorder="1" applyAlignment="1">
      <alignment horizontal="center"/>
    </xf>
    <xf numFmtId="0" fontId="6" fillId="6" borderId="7" xfId="0" applyFont="1" applyFill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0" fillId="4" borderId="5" xfId="0" applyFill="1" applyBorder="1" applyAlignment="1">
      <alignment horizontal="center"/>
    </xf>
    <xf numFmtId="0" fontId="0" fillId="4" borderId="7" xfId="0" applyFill="1" applyBorder="1" applyAlignment="1">
      <alignment horizontal="center"/>
    </xf>
    <xf numFmtId="0" fontId="0" fillId="4" borderId="8" xfId="0" applyFill="1" applyBorder="1" applyAlignment="1">
      <alignment horizontal="center"/>
    </xf>
    <xf numFmtId="0" fontId="14" fillId="0" borderId="5" xfId="0" applyFont="1" applyBorder="1" applyAlignment="1">
      <alignment horizontal="center" wrapText="1"/>
    </xf>
    <xf numFmtId="0" fontId="14" fillId="0" borderId="6" xfId="0" applyFont="1" applyBorder="1" applyAlignment="1">
      <alignment horizontal="center" wrapText="1"/>
    </xf>
    <xf numFmtId="0" fontId="14" fillId="0" borderId="7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 wrapText="1"/>
    </xf>
    <xf numFmtId="0" fontId="20" fillId="0" borderId="6" xfId="0" applyFont="1" applyBorder="1" applyAlignment="1">
      <alignment horizontal="center" wrapText="1"/>
    </xf>
    <xf numFmtId="0" fontId="20" fillId="0" borderId="7" xfId="0" applyFont="1" applyBorder="1" applyAlignment="1">
      <alignment horizontal="center" wrapText="1"/>
    </xf>
    <xf numFmtId="0" fontId="16" fillId="8" borderId="0" xfId="0" applyFont="1" applyFill="1" applyAlignment="1">
      <alignment horizontal="center"/>
    </xf>
    <xf numFmtId="0" fontId="8" fillId="4" borderId="1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center"/>
    </xf>
    <xf numFmtId="0" fontId="6" fillId="6" borderId="5" xfId="0" applyFont="1" applyFill="1" applyBorder="1" applyAlignment="1">
      <alignment horizontal="center" vertical="center"/>
    </xf>
    <xf numFmtId="0" fontId="6" fillId="6" borderId="7" xfId="0" applyFont="1" applyFill="1" applyBorder="1" applyAlignment="1">
      <alignment horizontal="center" vertical="center"/>
    </xf>
    <xf numFmtId="0" fontId="0" fillId="4" borderId="6" xfId="0" applyFill="1" applyBorder="1" applyAlignment="1">
      <alignment horizontal="center"/>
    </xf>
  </cellXfs>
  <cellStyles count="2">
    <cellStyle name="Normal" xfId="0" builtinId="0"/>
    <cellStyle name="Normal 4" xfId="1" xr:uid="{00000000-0005-0000-0000-000001000000}"/>
  </cellStyles>
  <dxfs count="0"/>
  <tableStyles count="0" defaultTableStyle="TableStyleMedium2" defaultPivotStyle="PivotStyleLight16"/>
  <colors>
    <mruColors>
      <color rgb="FF00FFFF"/>
      <color rgb="FFCC66FF"/>
      <color rgb="FF962A96"/>
      <color rgb="FFFF3399"/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Y1020"/>
  <sheetViews>
    <sheetView topLeftCell="B1" zoomScaleNormal="100" workbookViewId="0">
      <selection activeCell="B12" sqref="B12"/>
    </sheetView>
  </sheetViews>
  <sheetFormatPr defaultRowHeight="15.75" x14ac:dyDescent="0.25"/>
  <cols>
    <col min="1" max="1" width="3.875" customWidth="1"/>
    <col min="2" max="2" width="42.125" style="1" customWidth="1"/>
    <col min="3" max="3" width="10.125" style="10" customWidth="1"/>
    <col min="4" max="4" width="10.375" customWidth="1"/>
    <col min="5" max="5" width="4.875" style="5" customWidth="1"/>
    <col min="6" max="6" width="5" style="5" customWidth="1"/>
    <col min="7" max="7" width="6.125" style="5" customWidth="1"/>
    <col min="8" max="8" width="4.75" style="5" customWidth="1"/>
    <col min="9" max="9" width="5.125" style="3" customWidth="1"/>
    <col min="10" max="10" width="4.375" style="5" customWidth="1"/>
    <col min="11" max="11" width="4.875" style="4" customWidth="1"/>
    <col min="12" max="12" width="4.5" customWidth="1"/>
    <col min="13" max="13" width="4.75" bestFit="1" customWidth="1"/>
    <col min="14" max="14" width="5.25" customWidth="1"/>
    <col min="15" max="15" width="4.75" customWidth="1"/>
    <col min="16" max="16" width="5.25" style="3" customWidth="1"/>
    <col min="17" max="17" width="4.625" customWidth="1"/>
    <col min="18" max="18" width="4.375" style="4" customWidth="1"/>
    <col min="19" max="19" width="3.375" bestFit="1" customWidth="1"/>
    <col min="20" max="20" width="4.75" bestFit="1" customWidth="1"/>
    <col min="21" max="21" width="4.75" customWidth="1"/>
    <col min="22" max="22" width="4.875" customWidth="1"/>
    <col min="23" max="23" width="4" customWidth="1"/>
    <col min="24" max="24" width="3.75" customWidth="1"/>
    <col min="25" max="25" width="3.875" customWidth="1"/>
    <col min="26" max="26" width="7.125" customWidth="1"/>
    <col min="27" max="27" width="11.375" customWidth="1"/>
    <col min="37" max="37" width="11.75" customWidth="1"/>
  </cols>
  <sheetData>
    <row r="1" spans="1:25" ht="29.25" customHeight="1" x14ac:dyDescent="0.4">
      <c r="A1" s="136" t="s">
        <v>63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36"/>
      <c r="U1" s="136"/>
      <c r="V1" s="136"/>
      <c r="W1" s="136"/>
      <c r="X1" s="136"/>
      <c r="Y1" s="136"/>
    </row>
    <row r="2" spans="1:25" hidden="1" x14ac:dyDescent="0.25"/>
    <row r="3" spans="1:25" hidden="1" x14ac:dyDescent="0.25"/>
    <row r="4" spans="1:25" hidden="1" x14ac:dyDescent="0.25"/>
    <row r="5" spans="1:25" x14ac:dyDescent="0.25">
      <c r="A5" s="138" t="s">
        <v>15</v>
      </c>
      <c r="B5" s="141" t="s">
        <v>16</v>
      </c>
      <c r="C5" s="138" t="s">
        <v>17</v>
      </c>
      <c r="D5" s="138" t="s">
        <v>18</v>
      </c>
      <c r="E5" s="137" t="s">
        <v>0</v>
      </c>
      <c r="F5" s="137"/>
      <c r="G5" s="137"/>
      <c r="H5" s="137"/>
      <c r="I5" s="137"/>
      <c r="J5" s="137"/>
      <c r="K5" s="137"/>
      <c r="L5" s="137" t="s">
        <v>21</v>
      </c>
      <c r="M5" s="137"/>
      <c r="N5" s="137"/>
      <c r="O5" s="137"/>
      <c r="P5" s="137"/>
      <c r="Q5" s="137"/>
      <c r="R5" s="137"/>
      <c r="S5" s="137" t="s">
        <v>20</v>
      </c>
      <c r="T5" s="137"/>
      <c r="U5" s="137"/>
      <c r="V5" s="137"/>
      <c r="W5" s="137"/>
      <c r="X5" s="137"/>
      <c r="Y5" s="137"/>
    </row>
    <row r="6" spans="1:25" x14ac:dyDescent="0.25">
      <c r="A6" s="139"/>
      <c r="B6" s="142"/>
      <c r="C6" s="139"/>
      <c r="D6" s="139"/>
      <c r="E6" s="8" t="s">
        <v>4</v>
      </c>
      <c r="F6" s="8" t="s">
        <v>5</v>
      </c>
      <c r="G6" s="137" t="s">
        <v>6</v>
      </c>
      <c r="H6" s="137"/>
      <c r="I6" s="8" t="s">
        <v>1</v>
      </c>
      <c r="J6" s="8" t="s">
        <v>2</v>
      </c>
      <c r="K6" s="8" t="s">
        <v>3</v>
      </c>
      <c r="L6" s="8" t="s">
        <v>4</v>
      </c>
      <c r="M6" s="8" t="s">
        <v>5</v>
      </c>
      <c r="N6" s="137" t="s">
        <v>6</v>
      </c>
      <c r="O6" s="137"/>
      <c r="P6" s="8" t="s">
        <v>1</v>
      </c>
      <c r="Q6" s="8" t="s">
        <v>2</v>
      </c>
      <c r="R6" s="8" t="s">
        <v>3</v>
      </c>
      <c r="S6" s="8" t="s">
        <v>4</v>
      </c>
      <c r="T6" s="8" t="s">
        <v>5</v>
      </c>
      <c r="U6" s="137" t="s">
        <v>6</v>
      </c>
      <c r="V6" s="137"/>
      <c r="W6" s="8" t="s">
        <v>1</v>
      </c>
      <c r="X6" s="8" t="s">
        <v>2</v>
      </c>
      <c r="Y6" s="8" t="s">
        <v>3</v>
      </c>
    </row>
    <row r="7" spans="1:25" x14ac:dyDescent="0.25">
      <c r="A7" s="140"/>
      <c r="B7" s="143"/>
      <c r="C7" s="140"/>
      <c r="D7" s="140"/>
      <c r="E7" s="8"/>
      <c r="F7" s="8"/>
      <c r="G7" s="8" t="s">
        <v>7</v>
      </c>
      <c r="H7" s="8" t="s">
        <v>8</v>
      </c>
      <c r="I7" s="8"/>
      <c r="J7" s="8"/>
      <c r="K7" s="8"/>
      <c r="L7" s="8"/>
      <c r="M7" s="8"/>
      <c r="N7" s="8" t="s">
        <v>9</v>
      </c>
      <c r="O7" s="8" t="s">
        <v>8</v>
      </c>
      <c r="P7" s="8"/>
      <c r="Q7" s="8"/>
      <c r="R7" s="8"/>
      <c r="S7" s="8"/>
      <c r="T7" s="8"/>
      <c r="U7" s="8" t="s">
        <v>9</v>
      </c>
      <c r="V7" s="8" t="s">
        <v>8</v>
      </c>
      <c r="W7" s="8"/>
      <c r="X7" s="8"/>
      <c r="Y7" s="8"/>
    </row>
    <row r="8" spans="1:25" ht="19.5" customHeight="1" x14ac:dyDescent="0.25">
      <c r="A8" s="52">
        <v>1</v>
      </c>
      <c r="B8" s="54" t="s">
        <v>51</v>
      </c>
      <c r="C8" s="29" t="s">
        <v>52</v>
      </c>
      <c r="D8" s="23" t="s">
        <v>36</v>
      </c>
      <c r="E8" s="48">
        <f t="shared" ref="E8:E19" si="0">SUM(L8,S8)</f>
        <v>0</v>
      </c>
      <c r="F8" s="48">
        <f t="shared" ref="F8:F19" si="1">SUM(M8,T8)</f>
        <v>2</v>
      </c>
      <c r="G8" s="48">
        <f t="shared" ref="G8:G19" si="2">SUM(N8,U8)</f>
        <v>16</v>
      </c>
      <c r="H8" s="48">
        <f t="shared" ref="H8:H19" si="3">SUM(O8,V8)</f>
        <v>6</v>
      </c>
      <c r="I8" s="48">
        <f t="shared" ref="I8:I19" si="4">SUM(P8,W8)</f>
        <v>3</v>
      </c>
      <c r="J8" s="48">
        <f t="shared" ref="J8:J19" si="5">SUM(Q8,X8)</f>
        <v>0</v>
      </c>
      <c r="K8" s="48">
        <f t="shared" ref="K8:K19" si="6">SUM(R8,Y8)</f>
        <v>4</v>
      </c>
      <c r="L8" s="12">
        <v>0</v>
      </c>
      <c r="M8" s="12">
        <v>2</v>
      </c>
      <c r="N8" s="12">
        <v>16</v>
      </c>
      <c r="O8" s="12">
        <v>6</v>
      </c>
      <c r="P8" s="12">
        <v>3</v>
      </c>
      <c r="Q8" s="12">
        <v>0</v>
      </c>
      <c r="R8" s="12">
        <v>4</v>
      </c>
      <c r="S8" s="13"/>
      <c r="T8" s="13"/>
      <c r="U8" s="13"/>
      <c r="V8" s="13"/>
      <c r="W8" s="13"/>
      <c r="X8" s="13"/>
      <c r="Y8" s="13"/>
    </row>
    <row r="9" spans="1:25" ht="19.5" customHeight="1" x14ac:dyDescent="0.25">
      <c r="A9" s="52">
        <v>2</v>
      </c>
      <c r="B9" s="54" t="s">
        <v>64</v>
      </c>
      <c r="C9" s="23" t="s">
        <v>65</v>
      </c>
      <c r="D9" s="23" t="s">
        <v>36</v>
      </c>
      <c r="E9" s="48">
        <f t="shared" si="0"/>
        <v>0</v>
      </c>
      <c r="F9" s="48">
        <f t="shared" si="1"/>
        <v>3</v>
      </c>
      <c r="G9" s="48">
        <f t="shared" si="2"/>
        <v>7</v>
      </c>
      <c r="H9" s="48">
        <f t="shared" si="3"/>
        <v>3</v>
      </c>
      <c r="I9" s="48">
        <f t="shared" si="4"/>
        <v>1</v>
      </c>
      <c r="J9" s="48">
        <f t="shared" si="5"/>
        <v>0</v>
      </c>
      <c r="K9" s="48">
        <f t="shared" si="6"/>
        <v>1</v>
      </c>
      <c r="L9" s="12">
        <v>0</v>
      </c>
      <c r="M9" s="12">
        <v>3</v>
      </c>
      <c r="N9" s="12">
        <v>7</v>
      </c>
      <c r="O9" s="12">
        <v>3</v>
      </c>
      <c r="P9" s="12">
        <v>1</v>
      </c>
      <c r="Q9" s="12">
        <v>0</v>
      </c>
      <c r="R9" s="12">
        <v>1</v>
      </c>
      <c r="S9" s="13"/>
      <c r="T9" s="13"/>
      <c r="U9" s="13"/>
      <c r="V9" s="13"/>
      <c r="W9" s="13"/>
      <c r="X9" s="13"/>
      <c r="Y9" s="13"/>
    </row>
    <row r="10" spans="1:25" ht="19.5" customHeight="1" x14ac:dyDescent="0.25">
      <c r="A10" s="52">
        <v>3</v>
      </c>
      <c r="B10" s="54" t="s">
        <v>56</v>
      </c>
      <c r="C10" s="40" t="s">
        <v>57</v>
      </c>
      <c r="D10" s="23" t="s">
        <v>58</v>
      </c>
      <c r="E10" s="48">
        <f t="shared" si="0"/>
        <v>0</v>
      </c>
      <c r="F10" s="48">
        <f t="shared" si="1"/>
        <v>3</v>
      </c>
      <c r="G10" s="48">
        <f t="shared" si="2"/>
        <v>11</v>
      </c>
      <c r="H10" s="48">
        <f t="shared" si="3"/>
        <v>5</v>
      </c>
      <c r="I10" s="48">
        <f t="shared" si="4"/>
        <v>2</v>
      </c>
      <c r="J10" s="48">
        <f t="shared" si="5"/>
        <v>0</v>
      </c>
      <c r="K10" s="48">
        <f t="shared" si="6"/>
        <v>2</v>
      </c>
      <c r="L10" s="12">
        <v>0</v>
      </c>
      <c r="M10" s="12">
        <v>3</v>
      </c>
      <c r="N10" s="12">
        <v>11</v>
      </c>
      <c r="O10" s="12">
        <v>5</v>
      </c>
      <c r="P10" s="12">
        <v>2</v>
      </c>
      <c r="Q10" s="12">
        <v>0</v>
      </c>
      <c r="R10" s="12">
        <v>2</v>
      </c>
      <c r="S10" s="13"/>
      <c r="T10" s="13"/>
      <c r="U10" s="13"/>
      <c r="V10" s="13"/>
      <c r="W10" s="13"/>
      <c r="X10" s="13"/>
      <c r="Y10" s="13"/>
    </row>
    <row r="11" spans="1:25" ht="19.5" customHeight="1" x14ac:dyDescent="0.25">
      <c r="A11" s="52">
        <v>4</v>
      </c>
      <c r="B11" s="42" t="s">
        <v>66</v>
      </c>
      <c r="C11" s="57" t="s">
        <v>67</v>
      </c>
      <c r="D11" s="43" t="s">
        <v>68</v>
      </c>
      <c r="E11" s="55">
        <f t="shared" si="0"/>
        <v>0</v>
      </c>
      <c r="F11" s="55">
        <f t="shared" si="1"/>
        <v>1</v>
      </c>
      <c r="G11" s="55">
        <f t="shared" si="2"/>
        <v>1</v>
      </c>
      <c r="H11" s="55">
        <f t="shared" si="3"/>
        <v>1</v>
      </c>
      <c r="I11" s="55">
        <f t="shared" si="4"/>
        <v>0</v>
      </c>
      <c r="J11" s="55">
        <f t="shared" si="5"/>
        <v>0</v>
      </c>
      <c r="K11" s="55">
        <f t="shared" si="6"/>
        <v>1</v>
      </c>
      <c r="L11" s="53">
        <v>0</v>
      </c>
      <c r="M11" s="53">
        <v>0</v>
      </c>
      <c r="N11" s="53">
        <v>0</v>
      </c>
      <c r="O11" s="53">
        <v>0</v>
      </c>
      <c r="P11" s="53"/>
      <c r="Q11" s="53"/>
      <c r="R11" s="53"/>
      <c r="S11" s="56">
        <v>0</v>
      </c>
      <c r="T11" s="56">
        <v>1</v>
      </c>
      <c r="U11" s="56">
        <v>1</v>
      </c>
      <c r="V11" s="56">
        <v>1</v>
      </c>
      <c r="W11" s="56">
        <v>0</v>
      </c>
      <c r="X11" s="56">
        <v>0</v>
      </c>
      <c r="Y11" s="56">
        <v>1</v>
      </c>
    </row>
    <row r="12" spans="1:25" ht="19.5" customHeight="1" x14ac:dyDescent="0.25">
      <c r="A12" s="52">
        <v>5</v>
      </c>
      <c r="B12" s="42" t="s">
        <v>69</v>
      </c>
      <c r="C12" s="57" t="s">
        <v>70</v>
      </c>
      <c r="D12" s="43" t="s">
        <v>48</v>
      </c>
      <c r="E12" s="55">
        <f t="shared" si="0"/>
        <v>0</v>
      </c>
      <c r="F12" s="55">
        <f t="shared" si="1"/>
        <v>1</v>
      </c>
      <c r="G12" s="55">
        <f t="shared" si="2"/>
        <v>12</v>
      </c>
      <c r="H12" s="55">
        <f t="shared" si="3"/>
        <v>8</v>
      </c>
      <c r="I12" s="55">
        <f t="shared" si="4"/>
        <v>0</v>
      </c>
      <c r="J12" s="55">
        <f t="shared" si="5"/>
        <v>0</v>
      </c>
      <c r="K12" s="55">
        <f t="shared" si="6"/>
        <v>3</v>
      </c>
      <c r="L12" s="53">
        <v>0</v>
      </c>
      <c r="M12" s="53">
        <v>1</v>
      </c>
      <c r="N12" s="53">
        <v>12</v>
      </c>
      <c r="O12" s="53">
        <v>8</v>
      </c>
      <c r="P12" s="53">
        <v>0</v>
      </c>
      <c r="Q12" s="53">
        <v>0</v>
      </c>
      <c r="R12" s="53">
        <v>3</v>
      </c>
      <c r="S12" s="56"/>
      <c r="T12" s="56"/>
      <c r="U12" s="56"/>
      <c r="V12" s="56"/>
      <c r="W12" s="56"/>
      <c r="X12" s="56"/>
      <c r="Y12" s="56"/>
    </row>
    <row r="13" spans="1:25" ht="19.5" customHeight="1" x14ac:dyDescent="0.25">
      <c r="A13" s="52">
        <v>6</v>
      </c>
      <c r="B13" s="42" t="s">
        <v>71</v>
      </c>
      <c r="C13" s="57" t="s">
        <v>62</v>
      </c>
      <c r="D13" s="43" t="s">
        <v>39</v>
      </c>
      <c r="E13" s="55">
        <f t="shared" si="0"/>
        <v>0</v>
      </c>
      <c r="F13" s="55">
        <f t="shared" si="1"/>
        <v>2</v>
      </c>
      <c r="G13" s="55">
        <f t="shared" si="2"/>
        <v>6</v>
      </c>
      <c r="H13" s="55">
        <f t="shared" si="3"/>
        <v>4</v>
      </c>
      <c r="I13" s="55">
        <f t="shared" si="4"/>
        <v>0</v>
      </c>
      <c r="J13" s="55">
        <f t="shared" si="5"/>
        <v>0</v>
      </c>
      <c r="K13" s="55">
        <f t="shared" si="6"/>
        <v>1</v>
      </c>
      <c r="L13" s="53">
        <v>0</v>
      </c>
      <c r="M13" s="53">
        <v>2</v>
      </c>
      <c r="N13" s="53">
        <v>6</v>
      </c>
      <c r="O13" s="53">
        <v>4</v>
      </c>
      <c r="P13" s="53">
        <v>0</v>
      </c>
      <c r="Q13" s="53">
        <v>0</v>
      </c>
      <c r="R13" s="53">
        <v>1</v>
      </c>
      <c r="S13" s="56"/>
      <c r="T13" s="56"/>
      <c r="U13" s="56"/>
      <c r="V13" s="56"/>
      <c r="W13" s="56"/>
      <c r="X13" s="56"/>
      <c r="Y13" s="56"/>
    </row>
    <row r="14" spans="1:25" ht="19.5" customHeight="1" x14ac:dyDescent="0.25">
      <c r="A14" s="52">
        <v>7</v>
      </c>
      <c r="B14" s="42" t="s">
        <v>61</v>
      </c>
      <c r="C14" s="43" t="s">
        <v>62</v>
      </c>
      <c r="D14" s="43" t="s">
        <v>36</v>
      </c>
      <c r="E14" s="55">
        <f t="shared" si="0"/>
        <v>0</v>
      </c>
      <c r="F14" s="55">
        <f t="shared" si="1"/>
        <v>1</v>
      </c>
      <c r="G14" s="55">
        <f t="shared" si="2"/>
        <v>2</v>
      </c>
      <c r="H14" s="55">
        <f t="shared" si="3"/>
        <v>0</v>
      </c>
      <c r="I14" s="55">
        <f t="shared" si="4"/>
        <v>0</v>
      </c>
      <c r="J14" s="55">
        <f t="shared" si="5"/>
        <v>0</v>
      </c>
      <c r="K14" s="55">
        <f t="shared" si="6"/>
        <v>1</v>
      </c>
      <c r="L14" s="53">
        <v>0</v>
      </c>
      <c r="M14" s="53">
        <v>1</v>
      </c>
      <c r="N14" s="53">
        <v>2</v>
      </c>
      <c r="O14" s="53">
        <v>0</v>
      </c>
      <c r="P14" s="53">
        <v>0</v>
      </c>
      <c r="Q14" s="53">
        <v>0</v>
      </c>
      <c r="R14" s="53">
        <v>1</v>
      </c>
      <c r="S14" s="56"/>
      <c r="T14" s="56"/>
      <c r="U14" s="56"/>
      <c r="V14" s="56"/>
      <c r="W14" s="56"/>
      <c r="X14" s="56"/>
      <c r="Y14" s="56"/>
    </row>
    <row r="15" spans="1:25" ht="19.5" customHeight="1" x14ac:dyDescent="0.25">
      <c r="A15" s="52">
        <v>8</v>
      </c>
      <c r="B15" s="44" t="s">
        <v>76</v>
      </c>
      <c r="C15" s="47" t="s">
        <v>77</v>
      </c>
      <c r="D15" s="43" t="s">
        <v>33</v>
      </c>
      <c r="E15" s="55">
        <f t="shared" si="0"/>
        <v>1</v>
      </c>
      <c r="F15" s="55">
        <f t="shared" si="1"/>
        <v>4</v>
      </c>
      <c r="G15" s="55">
        <f t="shared" si="2"/>
        <v>62</v>
      </c>
      <c r="H15" s="55">
        <f t="shared" si="3"/>
        <v>38</v>
      </c>
      <c r="I15" s="55">
        <f t="shared" si="4"/>
        <v>1</v>
      </c>
      <c r="J15" s="55">
        <f t="shared" si="5"/>
        <v>3</v>
      </c>
      <c r="K15" s="55">
        <f t="shared" si="6"/>
        <v>1</v>
      </c>
      <c r="L15" s="53">
        <v>1</v>
      </c>
      <c r="M15" s="53">
        <v>4</v>
      </c>
      <c r="N15" s="53">
        <v>62</v>
      </c>
      <c r="O15" s="53">
        <v>38</v>
      </c>
      <c r="P15" s="53">
        <v>1</v>
      </c>
      <c r="Q15" s="53">
        <v>3</v>
      </c>
      <c r="R15" s="53">
        <v>1</v>
      </c>
      <c r="S15" s="56"/>
      <c r="T15" s="56"/>
      <c r="U15" s="56"/>
      <c r="V15" s="56"/>
      <c r="W15" s="56"/>
      <c r="X15" s="56"/>
      <c r="Y15" s="56"/>
    </row>
    <row r="16" spans="1:25" ht="19.5" customHeight="1" x14ac:dyDescent="0.25">
      <c r="A16" s="52">
        <v>9</v>
      </c>
      <c r="B16" s="42" t="s">
        <v>72</v>
      </c>
      <c r="C16" s="46" t="s">
        <v>73</v>
      </c>
      <c r="D16" s="43" t="s">
        <v>48</v>
      </c>
      <c r="E16" s="55">
        <f t="shared" si="0"/>
        <v>1</v>
      </c>
      <c r="F16" s="55">
        <f t="shared" si="1"/>
        <v>1</v>
      </c>
      <c r="G16" s="55">
        <f t="shared" si="2"/>
        <v>2</v>
      </c>
      <c r="H16" s="55">
        <f t="shared" si="3"/>
        <v>0</v>
      </c>
      <c r="I16" s="55">
        <f t="shared" si="4"/>
        <v>2</v>
      </c>
      <c r="J16" s="55">
        <f t="shared" si="5"/>
        <v>1</v>
      </c>
      <c r="K16" s="55">
        <f t="shared" si="6"/>
        <v>3</v>
      </c>
      <c r="L16" s="53">
        <v>1</v>
      </c>
      <c r="M16" s="53">
        <v>1</v>
      </c>
      <c r="N16" s="53">
        <v>2</v>
      </c>
      <c r="O16" s="53">
        <v>0</v>
      </c>
      <c r="P16" s="53">
        <v>2</v>
      </c>
      <c r="Q16" s="53">
        <v>1</v>
      </c>
      <c r="R16" s="53">
        <v>3</v>
      </c>
      <c r="S16" s="56"/>
      <c r="T16" s="56"/>
      <c r="U16" s="56"/>
      <c r="V16" s="56"/>
      <c r="W16" s="56"/>
      <c r="X16" s="56"/>
      <c r="Y16" s="56"/>
    </row>
    <row r="17" spans="1:25" ht="19.5" customHeight="1" x14ac:dyDescent="0.25">
      <c r="A17" s="52">
        <v>10</v>
      </c>
      <c r="B17" s="42" t="s">
        <v>78</v>
      </c>
      <c r="C17" s="46" t="s">
        <v>79</v>
      </c>
      <c r="D17" s="58" t="s">
        <v>50</v>
      </c>
      <c r="E17" s="55">
        <f t="shared" si="0"/>
        <v>0</v>
      </c>
      <c r="F17" s="55">
        <f t="shared" si="1"/>
        <v>0</v>
      </c>
      <c r="G17" s="55">
        <f t="shared" si="2"/>
        <v>1</v>
      </c>
      <c r="H17" s="55">
        <f t="shared" si="3"/>
        <v>1</v>
      </c>
      <c r="I17" s="55">
        <f t="shared" si="4"/>
        <v>0</v>
      </c>
      <c r="J17" s="55">
        <f t="shared" si="5"/>
        <v>0</v>
      </c>
      <c r="K17" s="55">
        <f t="shared" si="6"/>
        <v>1</v>
      </c>
      <c r="L17" s="53">
        <v>0</v>
      </c>
      <c r="M17" s="53">
        <v>0</v>
      </c>
      <c r="N17" s="53">
        <v>1</v>
      </c>
      <c r="O17" s="53">
        <v>1</v>
      </c>
      <c r="P17" s="53">
        <v>0</v>
      </c>
      <c r="Q17" s="53">
        <v>0</v>
      </c>
      <c r="R17" s="53">
        <v>1</v>
      </c>
      <c r="S17" s="56"/>
      <c r="T17" s="56"/>
      <c r="U17" s="56"/>
      <c r="V17" s="56"/>
      <c r="W17" s="56"/>
      <c r="X17" s="56"/>
      <c r="Y17" s="56"/>
    </row>
    <row r="18" spans="1:25" ht="19.5" customHeight="1" x14ac:dyDescent="0.25">
      <c r="A18" s="52">
        <v>11</v>
      </c>
      <c r="B18" s="42" t="s">
        <v>59</v>
      </c>
      <c r="C18" s="47" t="s">
        <v>60</v>
      </c>
      <c r="D18" s="43" t="s">
        <v>30</v>
      </c>
      <c r="E18" s="55">
        <f t="shared" si="0"/>
        <v>1</v>
      </c>
      <c r="F18" s="55">
        <f t="shared" si="1"/>
        <v>5</v>
      </c>
      <c r="G18" s="55">
        <f t="shared" si="2"/>
        <v>23</v>
      </c>
      <c r="H18" s="55">
        <f t="shared" si="3"/>
        <v>0</v>
      </c>
      <c r="I18" s="55">
        <f t="shared" si="4"/>
        <v>0</v>
      </c>
      <c r="J18" s="55">
        <f t="shared" si="5"/>
        <v>0</v>
      </c>
      <c r="K18" s="55">
        <f t="shared" si="6"/>
        <v>0</v>
      </c>
      <c r="L18" s="53">
        <v>1</v>
      </c>
      <c r="M18" s="53">
        <v>5</v>
      </c>
      <c r="N18" s="53">
        <v>23</v>
      </c>
      <c r="O18" s="53">
        <v>0</v>
      </c>
      <c r="P18" s="53"/>
      <c r="Q18" s="53"/>
      <c r="R18" s="53"/>
      <c r="S18" s="56"/>
      <c r="T18" s="56"/>
      <c r="U18" s="56"/>
      <c r="V18" s="56"/>
      <c r="W18" s="56"/>
      <c r="X18" s="56"/>
      <c r="Y18" s="56"/>
    </row>
    <row r="19" spans="1:25" ht="19.5" customHeight="1" x14ac:dyDescent="0.25">
      <c r="A19" s="52">
        <v>12</v>
      </c>
      <c r="B19" s="59" t="s">
        <v>55</v>
      </c>
      <c r="C19" s="46" t="s">
        <v>54</v>
      </c>
      <c r="D19" s="43" t="s">
        <v>50</v>
      </c>
      <c r="E19" s="55">
        <f t="shared" si="0"/>
        <v>0</v>
      </c>
      <c r="F19" s="55">
        <f t="shared" si="1"/>
        <v>0</v>
      </c>
      <c r="G19" s="55">
        <f t="shared" si="2"/>
        <v>1</v>
      </c>
      <c r="H19" s="55">
        <f t="shared" si="3"/>
        <v>0</v>
      </c>
      <c r="I19" s="55">
        <f t="shared" si="4"/>
        <v>0</v>
      </c>
      <c r="J19" s="55">
        <f t="shared" si="5"/>
        <v>0</v>
      </c>
      <c r="K19" s="55">
        <f t="shared" si="6"/>
        <v>0</v>
      </c>
      <c r="L19" s="53">
        <v>0</v>
      </c>
      <c r="M19" s="53">
        <v>0</v>
      </c>
      <c r="N19" s="53">
        <v>1</v>
      </c>
      <c r="O19" s="53">
        <v>0</v>
      </c>
      <c r="P19" s="53"/>
      <c r="Q19" s="53"/>
      <c r="R19" s="53"/>
      <c r="S19" s="56"/>
      <c r="T19" s="56"/>
      <c r="U19" s="56"/>
      <c r="V19" s="56"/>
      <c r="W19" s="56"/>
      <c r="X19" s="56"/>
      <c r="Y19" s="56"/>
    </row>
    <row r="20" spans="1:25" ht="19.5" customHeight="1" x14ac:dyDescent="0.25">
      <c r="A20" s="52">
        <v>13</v>
      </c>
      <c r="B20" s="44" t="s">
        <v>80</v>
      </c>
      <c r="C20" s="46" t="s">
        <v>54</v>
      </c>
      <c r="D20" s="43" t="s">
        <v>32</v>
      </c>
      <c r="E20" s="55">
        <f t="shared" ref="E20:K52" si="7">SUM(L20,S20)</f>
        <v>1</v>
      </c>
      <c r="F20" s="55">
        <f t="shared" ref="F20:F31" si="8">SUM(M20,T20)</f>
        <v>1</v>
      </c>
      <c r="G20" s="55">
        <f t="shared" ref="G20:G31" si="9">SUM(N20,U20)</f>
        <v>8</v>
      </c>
      <c r="H20" s="55">
        <f t="shared" ref="H20:H31" si="10">SUM(O20,V20)</f>
        <v>1</v>
      </c>
      <c r="I20" s="55">
        <v>3</v>
      </c>
      <c r="J20" s="55">
        <f t="shared" ref="J20:J30" si="11">SUM(Q20,X20)</f>
        <v>0</v>
      </c>
      <c r="K20" s="55">
        <f t="shared" ref="K20:K31" si="12">SUM(R20,Y20)</f>
        <v>0</v>
      </c>
      <c r="L20" s="53">
        <v>1</v>
      </c>
      <c r="M20" s="53">
        <v>1</v>
      </c>
      <c r="N20" s="53">
        <v>8</v>
      </c>
      <c r="O20" s="53">
        <v>1</v>
      </c>
      <c r="P20" s="53">
        <v>3</v>
      </c>
      <c r="Q20" s="53">
        <v>0</v>
      </c>
      <c r="R20" s="53">
        <v>0</v>
      </c>
      <c r="S20" s="56"/>
      <c r="T20" s="56"/>
      <c r="U20" s="56"/>
      <c r="V20" s="56"/>
      <c r="W20" s="56"/>
      <c r="X20" s="56"/>
      <c r="Y20" s="56"/>
    </row>
    <row r="21" spans="1:25" ht="19.5" customHeight="1" x14ac:dyDescent="0.25">
      <c r="A21" s="52">
        <v>14</v>
      </c>
      <c r="B21" s="44" t="s">
        <v>74</v>
      </c>
      <c r="C21" s="46" t="s">
        <v>75</v>
      </c>
      <c r="D21" s="43" t="s">
        <v>37</v>
      </c>
      <c r="E21" s="55">
        <f t="shared" si="7"/>
        <v>1</v>
      </c>
      <c r="F21" s="55">
        <f t="shared" si="8"/>
        <v>3</v>
      </c>
      <c r="G21" s="55">
        <f t="shared" si="9"/>
        <v>12</v>
      </c>
      <c r="H21" s="55">
        <f t="shared" si="10"/>
        <v>12</v>
      </c>
      <c r="I21" s="55">
        <f t="shared" ref="I21:I31" si="13">SUM(P21,W21)</f>
        <v>1</v>
      </c>
      <c r="J21" s="55">
        <f t="shared" si="11"/>
        <v>1</v>
      </c>
      <c r="K21" s="55">
        <f t="shared" si="12"/>
        <v>0</v>
      </c>
      <c r="L21" s="53">
        <v>1</v>
      </c>
      <c r="M21" s="53">
        <v>3</v>
      </c>
      <c r="N21" s="53">
        <v>12</v>
      </c>
      <c r="O21" s="53">
        <v>12</v>
      </c>
      <c r="P21" s="53">
        <v>1</v>
      </c>
      <c r="Q21" s="53">
        <v>1</v>
      </c>
      <c r="R21" s="53">
        <v>0</v>
      </c>
      <c r="S21" s="56"/>
      <c r="T21" s="56"/>
      <c r="U21" s="56"/>
      <c r="V21" s="56"/>
      <c r="W21" s="56"/>
      <c r="X21" s="56"/>
      <c r="Y21" s="56"/>
    </row>
    <row r="22" spans="1:25" ht="19.5" customHeight="1" x14ac:dyDescent="0.25">
      <c r="A22" s="52">
        <v>15</v>
      </c>
      <c r="B22" s="42" t="s">
        <v>53</v>
      </c>
      <c r="C22" s="43" t="s">
        <v>49</v>
      </c>
      <c r="D22" s="43" t="s">
        <v>47</v>
      </c>
      <c r="E22" s="55">
        <f t="shared" si="7"/>
        <v>0</v>
      </c>
      <c r="F22" s="55">
        <f t="shared" si="8"/>
        <v>0</v>
      </c>
      <c r="G22" s="55">
        <f t="shared" si="9"/>
        <v>1</v>
      </c>
      <c r="H22" s="55">
        <f t="shared" si="10"/>
        <v>1</v>
      </c>
      <c r="I22" s="55">
        <f t="shared" si="13"/>
        <v>0</v>
      </c>
      <c r="J22" s="55">
        <f t="shared" si="11"/>
        <v>0</v>
      </c>
      <c r="K22" s="55">
        <f t="shared" si="12"/>
        <v>0</v>
      </c>
      <c r="L22" s="53">
        <v>0</v>
      </c>
      <c r="M22" s="53">
        <v>0</v>
      </c>
      <c r="N22" s="53">
        <v>1</v>
      </c>
      <c r="O22" s="53">
        <v>1</v>
      </c>
      <c r="P22" s="53"/>
      <c r="Q22" s="53"/>
      <c r="R22" s="53"/>
      <c r="S22" s="56"/>
      <c r="T22" s="56"/>
      <c r="U22" s="56"/>
      <c r="V22" s="56"/>
      <c r="W22" s="56"/>
      <c r="X22" s="56"/>
      <c r="Y22" s="56"/>
    </row>
    <row r="23" spans="1:25" ht="19.5" customHeight="1" x14ac:dyDescent="0.25">
      <c r="A23" s="52">
        <v>16</v>
      </c>
      <c r="B23" s="58" t="s">
        <v>83</v>
      </c>
      <c r="C23" s="43" t="s">
        <v>84</v>
      </c>
      <c r="D23" s="43" t="s">
        <v>30</v>
      </c>
      <c r="E23" s="55">
        <f t="shared" si="7"/>
        <v>1</v>
      </c>
      <c r="F23" s="55">
        <f t="shared" si="8"/>
        <v>0</v>
      </c>
      <c r="G23" s="55">
        <f t="shared" si="9"/>
        <v>7</v>
      </c>
      <c r="H23" s="55">
        <f t="shared" si="10"/>
        <v>1</v>
      </c>
      <c r="I23" s="55">
        <f t="shared" si="13"/>
        <v>2</v>
      </c>
      <c r="J23" s="55">
        <f t="shared" si="11"/>
        <v>1</v>
      </c>
      <c r="K23" s="55">
        <f t="shared" si="12"/>
        <v>0</v>
      </c>
      <c r="L23" s="53">
        <v>1</v>
      </c>
      <c r="M23" s="53">
        <v>0</v>
      </c>
      <c r="N23" s="53">
        <v>7</v>
      </c>
      <c r="O23" s="53">
        <v>1</v>
      </c>
      <c r="P23" s="53">
        <v>2</v>
      </c>
      <c r="Q23" s="53">
        <v>1</v>
      </c>
      <c r="R23" s="53">
        <v>0</v>
      </c>
      <c r="S23" s="56"/>
      <c r="T23" s="56"/>
      <c r="U23" s="56"/>
      <c r="V23" s="56"/>
      <c r="W23" s="56"/>
      <c r="X23" s="56"/>
      <c r="Y23" s="56"/>
    </row>
    <row r="24" spans="1:25" ht="19.5" customHeight="1" x14ac:dyDescent="0.25">
      <c r="A24" s="52">
        <v>17</v>
      </c>
      <c r="B24" s="42" t="s">
        <v>86</v>
      </c>
      <c r="C24" s="43" t="s">
        <v>85</v>
      </c>
      <c r="D24" s="43" t="s">
        <v>35</v>
      </c>
      <c r="E24" s="55">
        <f t="shared" si="7"/>
        <v>0</v>
      </c>
      <c r="F24" s="55">
        <f t="shared" si="8"/>
        <v>2</v>
      </c>
      <c r="G24" s="55">
        <f t="shared" si="9"/>
        <v>9</v>
      </c>
      <c r="H24" s="55">
        <f t="shared" si="10"/>
        <v>6</v>
      </c>
      <c r="I24" s="55">
        <f t="shared" si="13"/>
        <v>0</v>
      </c>
      <c r="J24" s="55">
        <f t="shared" si="11"/>
        <v>1</v>
      </c>
      <c r="K24" s="55">
        <f t="shared" si="12"/>
        <v>1</v>
      </c>
      <c r="L24" s="53">
        <v>0</v>
      </c>
      <c r="M24" s="53">
        <v>2</v>
      </c>
      <c r="N24" s="53">
        <v>9</v>
      </c>
      <c r="O24" s="53">
        <v>6</v>
      </c>
      <c r="P24" s="53">
        <v>0</v>
      </c>
      <c r="Q24" s="53">
        <v>1</v>
      </c>
      <c r="R24" s="53">
        <v>1</v>
      </c>
      <c r="S24" s="56"/>
      <c r="T24" s="56"/>
      <c r="U24" s="56"/>
      <c r="V24" s="56"/>
      <c r="W24" s="56"/>
      <c r="X24" s="56"/>
      <c r="Y24" s="56"/>
    </row>
    <row r="25" spans="1:25" ht="19.5" customHeight="1" x14ac:dyDescent="0.25">
      <c r="A25" s="52">
        <v>18</v>
      </c>
      <c r="B25" s="58" t="s">
        <v>87</v>
      </c>
      <c r="C25" s="46" t="s">
        <v>88</v>
      </c>
      <c r="D25" s="43" t="s">
        <v>39</v>
      </c>
      <c r="E25" s="55">
        <f t="shared" si="7"/>
        <v>0</v>
      </c>
      <c r="F25" s="55">
        <f t="shared" si="8"/>
        <v>2</v>
      </c>
      <c r="G25" s="55">
        <f t="shared" si="9"/>
        <v>7</v>
      </c>
      <c r="H25" s="55">
        <f t="shared" si="10"/>
        <v>3</v>
      </c>
      <c r="I25" s="55">
        <f t="shared" si="13"/>
        <v>1</v>
      </c>
      <c r="J25" s="55">
        <f t="shared" si="11"/>
        <v>0</v>
      </c>
      <c r="K25" s="55">
        <f t="shared" si="12"/>
        <v>0</v>
      </c>
      <c r="L25" s="53">
        <v>0</v>
      </c>
      <c r="M25" s="53">
        <v>2</v>
      </c>
      <c r="N25" s="53">
        <v>7</v>
      </c>
      <c r="O25" s="53">
        <v>3</v>
      </c>
      <c r="P25" s="53">
        <v>1</v>
      </c>
      <c r="Q25" s="53">
        <v>0</v>
      </c>
      <c r="R25" s="53">
        <v>0</v>
      </c>
      <c r="S25" s="56"/>
      <c r="T25" s="56"/>
      <c r="U25" s="56"/>
      <c r="V25" s="56"/>
      <c r="W25" s="56"/>
      <c r="X25" s="56"/>
      <c r="Y25" s="56"/>
    </row>
    <row r="26" spans="1:25" ht="19.5" customHeight="1" x14ac:dyDescent="0.25">
      <c r="A26" s="52">
        <v>19</v>
      </c>
      <c r="B26" s="44" t="s">
        <v>89</v>
      </c>
      <c r="C26" s="47" t="s">
        <v>90</v>
      </c>
      <c r="D26" s="60" t="s">
        <v>33</v>
      </c>
      <c r="E26" s="55">
        <f t="shared" si="7"/>
        <v>0</v>
      </c>
      <c r="F26" s="55">
        <f t="shared" si="8"/>
        <v>1</v>
      </c>
      <c r="G26" s="55">
        <f t="shared" si="9"/>
        <v>3</v>
      </c>
      <c r="H26" s="55">
        <f t="shared" si="10"/>
        <v>2</v>
      </c>
      <c r="I26" s="55">
        <f t="shared" si="13"/>
        <v>0</v>
      </c>
      <c r="J26" s="55">
        <f t="shared" si="11"/>
        <v>0</v>
      </c>
      <c r="K26" s="55">
        <f t="shared" si="12"/>
        <v>0</v>
      </c>
      <c r="L26" s="53">
        <v>0</v>
      </c>
      <c r="M26" s="53">
        <v>1</v>
      </c>
      <c r="N26" s="53">
        <v>3</v>
      </c>
      <c r="O26" s="53">
        <v>2</v>
      </c>
      <c r="P26" s="53">
        <v>0</v>
      </c>
      <c r="Q26" s="53">
        <v>0</v>
      </c>
      <c r="R26" s="53">
        <v>0</v>
      </c>
      <c r="S26" s="56"/>
      <c r="T26" s="56"/>
      <c r="U26" s="56"/>
      <c r="V26" s="56"/>
      <c r="W26" s="56"/>
      <c r="X26" s="56"/>
      <c r="Y26" s="56"/>
    </row>
    <row r="27" spans="1:25" ht="19.5" customHeight="1" x14ac:dyDescent="0.25">
      <c r="A27" s="52">
        <v>20</v>
      </c>
      <c r="B27" s="44" t="s">
        <v>91</v>
      </c>
      <c r="C27" s="47" t="s">
        <v>92</v>
      </c>
      <c r="D27" s="43" t="s">
        <v>33</v>
      </c>
      <c r="E27" s="55">
        <f t="shared" si="7"/>
        <v>1</v>
      </c>
      <c r="F27" s="55">
        <f t="shared" si="8"/>
        <v>3</v>
      </c>
      <c r="G27" s="55">
        <f t="shared" si="9"/>
        <v>26</v>
      </c>
      <c r="H27" s="55">
        <f t="shared" si="10"/>
        <v>12</v>
      </c>
      <c r="I27" s="55">
        <f t="shared" si="13"/>
        <v>3</v>
      </c>
      <c r="J27" s="55">
        <f t="shared" si="11"/>
        <v>5</v>
      </c>
      <c r="K27" s="55">
        <f t="shared" si="12"/>
        <v>3</v>
      </c>
      <c r="L27" s="53">
        <v>1</v>
      </c>
      <c r="M27" s="53">
        <v>2</v>
      </c>
      <c r="N27" s="53">
        <v>16</v>
      </c>
      <c r="O27" s="53">
        <v>8</v>
      </c>
      <c r="P27" s="53">
        <v>3</v>
      </c>
      <c r="Q27" s="53">
        <v>4</v>
      </c>
      <c r="R27" s="53">
        <v>3</v>
      </c>
      <c r="S27" s="56">
        <v>0</v>
      </c>
      <c r="T27" s="56">
        <v>1</v>
      </c>
      <c r="U27" s="56">
        <v>10</v>
      </c>
      <c r="V27" s="56">
        <v>4</v>
      </c>
      <c r="W27" s="56">
        <v>0</v>
      </c>
      <c r="X27" s="56">
        <v>1</v>
      </c>
      <c r="Y27" s="56">
        <v>0</v>
      </c>
    </row>
    <row r="28" spans="1:25" ht="19.5" customHeight="1" x14ac:dyDescent="0.25">
      <c r="A28" s="52">
        <v>21</v>
      </c>
      <c r="B28" s="44" t="s">
        <v>93</v>
      </c>
      <c r="C28" s="46" t="s">
        <v>94</v>
      </c>
      <c r="D28" s="43" t="s">
        <v>33</v>
      </c>
      <c r="E28" s="55">
        <f t="shared" si="7"/>
        <v>0</v>
      </c>
      <c r="F28" s="55">
        <f t="shared" si="8"/>
        <v>2</v>
      </c>
      <c r="G28" s="55">
        <f t="shared" si="9"/>
        <v>16</v>
      </c>
      <c r="H28" s="55">
        <f t="shared" si="10"/>
        <v>5</v>
      </c>
      <c r="I28" s="55">
        <f t="shared" si="13"/>
        <v>0</v>
      </c>
      <c r="J28" s="55">
        <f t="shared" si="11"/>
        <v>0</v>
      </c>
      <c r="K28" s="55">
        <f t="shared" si="12"/>
        <v>0</v>
      </c>
      <c r="L28" s="53">
        <v>0</v>
      </c>
      <c r="M28" s="53">
        <v>2</v>
      </c>
      <c r="N28" s="53">
        <v>16</v>
      </c>
      <c r="O28" s="53">
        <v>5</v>
      </c>
      <c r="P28" s="53"/>
      <c r="Q28" s="53"/>
      <c r="R28" s="53"/>
      <c r="S28" s="56"/>
      <c r="T28" s="56"/>
      <c r="U28" s="56"/>
      <c r="V28" s="56"/>
      <c r="W28" s="56"/>
      <c r="X28" s="56"/>
      <c r="Y28" s="56"/>
    </row>
    <row r="29" spans="1:25" ht="19.5" customHeight="1" x14ac:dyDescent="0.25">
      <c r="A29" s="52">
        <v>22</v>
      </c>
      <c r="B29" s="44" t="s">
        <v>95</v>
      </c>
      <c r="C29" s="46" t="s">
        <v>96</v>
      </c>
      <c r="D29" s="43" t="s">
        <v>97</v>
      </c>
      <c r="E29" s="55">
        <f t="shared" si="7"/>
        <v>1</v>
      </c>
      <c r="F29" s="55">
        <f t="shared" si="8"/>
        <v>2</v>
      </c>
      <c r="G29" s="55">
        <f t="shared" si="9"/>
        <v>34</v>
      </c>
      <c r="H29" s="55">
        <f t="shared" si="10"/>
        <v>27</v>
      </c>
      <c r="I29" s="55">
        <f t="shared" si="13"/>
        <v>0</v>
      </c>
      <c r="J29" s="55">
        <f t="shared" si="11"/>
        <v>0</v>
      </c>
      <c r="K29" s="55">
        <f t="shared" si="12"/>
        <v>1</v>
      </c>
      <c r="L29" s="53">
        <v>1</v>
      </c>
      <c r="M29" s="53">
        <v>2</v>
      </c>
      <c r="N29" s="53">
        <v>34</v>
      </c>
      <c r="O29" s="53">
        <v>27</v>
      </c>
      <c r="P29" s="53">
        <v>0</v>
      </c>
      <c r="Q29" s="53">
        <v>0</v>
      </c>
      <c r="R29" s="53">
        <v>1</v>
      </c>
      <c r="S29" s="56"/>
      <c r="T29" s="56"/>
      <c r="U29" s="56"/>
      <c r="V29" s="56"/>
      <c r="W29" s="56"/>
      <c r="X29" s="56"/>
      <c r="Y29" s="56"/>
    </row>
    <row r="30" spans="1:25" ht="19.5" customHeight="1" x14ac:dyDescent="0.25">
      <c r="A30" s="52">
        <v>23</v>
      </c>
      <c r="B30" s="44" t="s">
        <v>98</v>
      </c>
      <c r="C30" s="46" t="s">
        <v>99</v>
      </c>
      <c r="D30" s="43" t="s">
        <v>30</v>
      </c>
      <c r="E30" s="55">
        <f t="shared" si="7"/>
        <v>1</v>
      </c>
      <c r="F30" s="55">
        <f t="shared" si="8"/>
        <v>1</v>
      </c>
      <c r="G30" s="55">
        <f t="shared" si="9"/>
        <v>3</v>
      </c>
      <c r="H30" s="55">
        <f t="shared" si="10"/>
        <v>0</v>
      </c>
      <c r="I30" s="55">
        <f t="shared" si="13"/>
        <v>2</v>
      </c>
      <c r="J30" s="55">
        <f t="shared" si="11"/>
        <v>3</v>
      </c>
      <c r="K30" s="55">
        <f t="shared" si="12"/>
        <v>2</v>
      </c>
      <c r="L30" s="53">
        <v>1</v>
      </c>
      <c r="M30" s="53">
        <v>1</v>
      </c>
      <c r="N30" s="53">
        <v>3</v>
      </c>
      <c r="O30" s="53">
        <v>0</v>
      </c>
      <c r="P30" s="53">
        <v>2</v>
      </c>
      <c r="Q30" s="53">
        <v>3</v>
      </c>
      <c r="R30" s="53">
        <v>2</v>
      </c>
      <c r="S30" s="56"/>
      <c r="T30" s="56"/>
      <c r="U30" s="56"/>
      <c r="V30" s="56"/>
      <c r="W30" s="56"/>
      <c r="X30" s="56"/>
      <c r="Y30" s="56"/>
    </row>
    <row r="31" spans="1:25" ht="19.5" customHeight="1" x14ac:dyDescent="0.25">
      <c r="A31" s="52">
        <v>24</v>
      </c>
      <c r="B31" s="61" t="s">
        <v>100</v>
      </c>
      <c r="C31" s="46" t="s">
        <v>81</v>
      </c>
      <c r="D31" s="43" t="s">
        <v>82</v>
      </c>
      <c r="E31" s="55">
        <f t="shared" si="7"/>
        <v>0</v>
      </c>
      <c r="F31" s="55">
        <f t="shared" si="8"/>
        <v>1</v>
      </c>
      <c r="G31" s="55">
        <f t="shared" si="9"/>
        <v>2</v>
      </c>
      <c r="H31" s="55">
        <f t="shared" si="10"/>
        <v>1</v>
      </c>
      <c r="I31" s="55">
        <f t="shared" si="13"/>
        <v>0</v>
      </c>
      <c r="J31" s="55">
        <v>3</v>
      </c>
      <c r="K31" s="55">
        <f t="shared" si="12"/>
        <v>2</v>
      </c>
      <c r="L31" s="53">
        <v>0</v>
      </c>
      <c r="M31" s="53">
        <v>1</v>
      </c>
      <c r="N31" s="53">
        <v>2</v>
      </c>
      <c r="O31" s="53">
        <v>1</v>
      </c>
      <c r="P31" s="53">
        <v>0</v>
      </c>
      <c r="Q31" s="53">
        <v>3</v>
      </c>
      <c r="R31" s="53">
        <v>2</v>
      </c>
      <c r="S31" s="56"/>
      <c r="T31" s="56"/>
      <c r="U31" s="56"/>
      <c r="V31" s="56"/>
      <c r="W31" s="56"/>
      <c r="X31" s="56"/>
      <c r="Y31" s="56"/>
    </row>
    <row r="32" spans="1:25" ht="19.5" customHeight="1" x14ac:dyDescent="0.25">
      <c r="A32" s="52">
        <v>25</v>
      </c>
      <c r="B32" s="38" t="s">
        <v>101</v>
      </c>
      <c r="C32" s="23" t="s">
        <v>102</v>
      </c>
      <c r="D32" s="23" t="s">
        <v>103</v>
      </c>
      <c r="E32" s="11">
        <f t="shared" si="7"/>
        <v>1</v>
      </c>
      <c r="F32" s="11">
        <f t="shared" si="7"/>
        <v>6</v>
      </c>
      <c r="G32" s="11">
        <f t="shared" si="7"/>
        <v>26</v>
      </c>
      <c r="H32" s="11">
        <f t="shared" si="7"/>
        <v>0</v>
      </c>
      <c r="I32" s="48">
        <f t="shared" si="7"/>
        <v>0</v>
      </c>
      <c r="J32" s="48">
        <f t="shared" si="7"/>
        <v>0</v>
      </c>
      <c r="K32" s="48">
        <f t="shared" si="7"/>
        <v>0</v>
      </c>
      <c r="L32" s="14">
        <v>1</v>
      </c>
      <c r="M32" s="14">
        <v>6</v>
      </c>
      <c r="N32" s="14">
        <v>26</v>
      </c>
      <c r="O32" s="14">
        <v>0</v>
      </c>
      <c r="P32" s="14">
        <v>0</v>
      </c>
      <c r="Q32" s="14">
        <v>0</v>
      </c>
      <c r="R32" s="14">
        <v>0</v>
      </c>
      <c r="S32" s="15"/>
      <c r="T32" s="15"/>
      <c r="U32" s="15"/>
      <c r="V32" s="15"/>
      <c r="W32" s="15"/>
      <c r="X32" s="15"/>
      <c r="Y32" s="15"/>
    </row>
    <row r="33" spans="1:25" ht="30" customHeight="1" x14ac:dyDescent="0.25">
      <c r="A33" s="52">
        <v>26</v>
      </c>
      <c r="B33" s="16" t="s">
        <v>133</v>
      </c>
      <c r="C33" s="23" t="s">
        <v>104</v>
      </c>
      <c r="D33" s="23" t="s">
        <v>29</v>
      </c>
      <c r="E33" s="11">
        <f t="shared" si="7"/>
        <v>0</v>
      </c>
      <c r="F33" s="11">
        <f t="shared" si="7"/>
        <v>1</v>
      </c>
      <c r="G33" s="11">
        <f t="shared" si="7"/>
        <v>25</v>
      </c>
      <c r="H33" s="11">
        <f t="shared" si="7"/>
        <v>6</v>
      </c>
      <c r="I33" s="11">
        <v>4</v>
      </c>
      <c r="J33" s="11">
        <v>4</v>
      </c>
      <c r="K33" s="11">
        <v>15</v>
      </c>
      <c r="L33" s="14">
        <v>0</v>
      </c>
      <c r="M33" s="14">
        <v>1</v>
      </c>
      <c r="N33" s="14">
        <v>21</v>
      </c>
      <c r="O33" s="14">
        <v>5</v>
      </c>
      <c r="P33" s="14"/>
      <c r="Q33" s="14"/>
      <c r="R33" s="14"/>
      <c r="S33" s="15">
        <v>0</v>
      </c>
      <c r="T33" s="15">
        <v>0</v>
      </c>
      <c r="U33" s="15">
        <v>4</v>
      </c>
      <c r="V33" s="15">
        <v>1</v>
      </c>
      <c r="W33" s="15"/>
      <c r="X33" s="15"/>
      <c r="Y33" s="15"/>
    </row>
    <row r="34" spans="1:25" ht="19.5" customHeight="1" x14ac:dyDescent="0.25">
      <c r="A34" s="52">
        <v>27</v>
      </c>
      <c r="B34" s="38" t="s">
        <v>107</v>
      </c>
      <c r="C34" s="23" t="s">
        <v>106</v>
      </c>
      <c r="D34" s="23" t="s">
        <v>33</v>
      </c>
      <c r="E34" s="11">
        <f>SUM(L34,S34)</f>
        <v>0</v>
      </c>
      <c r="F34" s="11">
        <f t="shared" si="7"/>
        <v>2</v>
      </c>
      <c r="G34" s="11">
        <f t="shared" si="7"/>
        <v>8</v>
      </c>
      <c r="H34" s="11">
        <f t="shared" si="7"/>
        <v>8</v>
      </c>
      <c r="I34" s="11">
        <f t="shared" si="7"/>
        <v>1</v>
      </c>
      <c r="J34" s="11">
        <f t="shared" si="7"/>
        <v>0</v>
      </c>
      <c r="K34" s="11">
        <f t="shared" si="7"/>
        <v>1</v>
      </c>
      <c r="L34" s="14">
        <v>0</v>
      </c>
      <c r="M34" s="14">
        <v>2</v>
      </c>
      <c r="N34" s="14">
        <v>8</v>
      </c>
      <c r="O34" s="14">
        <v>8</v>
      </c>
      <c r="P34" s="14">
        <v>1</v>
      </c>
      <c r="Q34" s="14">
        <v>0</v>
      </c>
      <c r="R34" s="14">
        <v>1</v>
      </c>
      <c r="S34" s="15"/>
      <c r="T34" s="15"/>
      <c r="U34" s="15"/>
      <c r="V34" s="15"/>
      <c r="W34" s="15"/>
      <c r="X34" s="15"/>
      <c r="Y34" s="15"/>
    </row>
    <row r="35" spans="1:25" ht="19.5" customHeight="1" x14ac:dyDescent="0.25">
      <c r="A35" s="52">
        <v>28</v>
      </c>
      <c r="B35" s="66" t="s">
        <v>108</v>
      </c>
      <c r="C35" s="65" t="s">
        <v>109</v>
      </c>
      <c r="D35" s="23" t="s">
        <v>33</v>
      </c>
      <c r="E35" s="11">
        <f>SUM(L35,S35)</f>
        <v>1</v>
      </c>
      <c r="F35" s="11">
        <f t="shared" si="7"/>
        <v>2</v>
      </c>
      <c r="G35" s="11">
        <f t="shared" si="7"/>
        <v>8</v>
      </c>
      <c r="H35" s="11">
        <f t="shared" si="7"/>
        <v>8</v>
      </c>
      <c r="I35" s="11">
        <f t="shared" si="7"/>
        <v>0</v>
      </c>
      <c r="J35" s="11">
        <f t="shared" si="7"/>
        <v>1</v>
      </c>
      <c r="K35" s="11">
        <f t="shared" si="7"/>
        <v>0</v>
      </c>
      <c r="L35" s="14">
        <v>1</v>
      </c>
      <c r="M35" s="14">
        <v>2</v>
      </c>
      <c r="N35" s="14">
        <v>8</v>
      </c>
      <c r="O35" s="14">
        <v>8</v>
      </c>
      <c r="P35" s="14">
        <v>0</v>
      </c>
      <c r="Q35" s="14">
        <v>1</v>
      </c>
      <c r="R35" s="14">
        <v>0</v>
      </c>
      <c r="S35" s="15"/>
      <c r="T35" s="15"/>
      <c r="U35" s="15"/>
      <c r="V35" s="15"/>
      <c r="W35" s="15"/>
      <c r="X35" s="15"/>
      <c r="Y35" s="15"/>
    </row>
    <row r="36" spans="1:25" ht="19.5" customHeight="1" x14ac:dyDescent="0.25">
      <c r="A36" s="52">
        <v>29</v>
      </c>
      <c r="B36" s="28" t="s">
        <v>110</v>
      </c>
      <c r="C36" s="23" t="s">
        <v>111</v>
      </c>
      <c r="D36" s="23" t="s">
        <v>39</v>
      </c>
      <c r="E36" s="11">
        <f t="shared" si="7"/>
        <v>0</v>
      </c>
      <c r="F36" s="11">
        <f t="shared" si="7"/>
        <v>2</v>
      </c>
      <c r="G36" s="11">
        <f t="shared" si="7"/>
        <v>11</v>
      </c>
      <c r="H36" s="11">
        <f t="shared" si="7"/>
        <v>5</v>
      </c>
      <c r="I36" s="11">
        <f t="shared" si="7"/>
        <v>2</v>
      </c>
      <c r="J36" s="11">
        <f t="shared" si="7"/>
        <v>1</v>
      </c>
      <c r="K36" s="11">
        <f t="shared" si="7"/>
        <v>3</v>
      </c>
      <c r="L36" s="14">
        <v>0</v>
      </c>
      <c r="M36" s="14">
        <v>2</v>
      </c>
      <c r="N36" s="14">
        <v>11</v>
      </c>
      <c r="O36" s="14">
        <v>5</v>
      </c>
      <c r="P36" s="14">
        <v>2</v>
      </c>
      <c r="Q36" s="14">
        <v>1</v>
      </c>
      <c r="R36" s="14">
        <v>3</v>
      </c>
      <c r="S36" s="15"/>
      <c r="T36" s="15"/>
      <c r="U36" s="15"/>
      <c r="V36" s="15"/>
      <c r="W36" s="15"/>
      <c r="X36" s="15"/>
      <c r="Y36" s="15"/>
    </row>
    <row r="37" spans="1:25" ht="19.5" customHeight="1" x14ac:dyDescent="0.25">
      <c r="A37" s="52">
        <v>30</v>
      </c>
      <c r="B37" s="31" t="s">
        <v>112</v>
      </c>
      <c r="C37" s="23" t="s">
        <v>113</v>
      </c>
      <c r="D37" s="23" t="s">
        <v>33</v>
      </c>
      <c r="E37" s="11">
        <f t="shared" si="7"/>
        <v>1</v>
      </c>
      <c r="F37" s="11">
        <f t="shared" si="7"/>
        <v>1</v>
      </c>
      <c r="G37" s="11">
        <f t="shared" si="7"/>
        <v>7</v>
      </c>
      <c r="H37" s="11">
        <f t="shared" si="7"/>
        <v>2</v>
      </c>
      <c r="I37" s="11">
        <f t="shared" si="7"/>
        <v>0</v>
      </c>
      <c r="J37" s="11">
        <f t="shared" si="7"/>
        <v>1</v>
      </c>
      <c r="K37" s="11">
        <f t="shared" si="7"/>
        <v>0</v>
      </c>
      <c r="L37" s="14">
        <v>1</v>
      </c>
      <c r="M37" s="14">
        <v>1</v>
      </c>
      <c r="N37" s="14">
        <v>7</v>
      </c>
      <c r="O37" s="14">
        <v>2</v>
      </c>
      <c r="P37" s="14">
        <v>0</v>
      </c>
      <c r="Q37" s="14">
        <v>1</v>
      </c>
      <c r="R37" s="14">
        <v>0</v>
      </c>
      <c r="S37" s="15"/>
      <c r="T37" s="15"/>
      <c r="U37" s="15"/>
      <c r="V37" s="15"/>
      <c r="W37" s="15"/>
      <c r="X37" s="15"/>
      <c r="Y37" s="15"/>
    </row>
    <row r="38" spans="1:25" ht="19.5" customHeight="1" x14ac:dyDescent="0.25">
      <c r="A38" s="52">
        <v>31</v>
      </c>
      <c r="B38" s="31" t="s">
        <v>116</v>
      </c>
      <c r="C38" s="23" t="s">
        <v>117</v>
      </c>
      <c r="D38" s="23" t="s">
        <v>30</v>
      </c>
      <c r="E38" s="11">
        <f t="shared" si="7"/>
        <v>1</v>
      </c>
      <c r="F38" s="11">
        <f t="shared" si="7"/>
        <v>3</v>
      </c>
      <c r="G38" s="11">
        <f t="shared" si="7"/>
        <v>14</v>
      </c>
      <c r="H38" s="11">
        <f t="shared" si="7"/>
        <v>9</v>
      </c>
      <c r="I38" s="11">
        <f t="shared" si="7"/>
        <v>4</v>
      </c>
      <c r="J38" s="11">
        <f t="shared" si="7"/>
        <v>3</v>
      </c>
      <c r="K38" s="11">
        <f t="shared" si="7"/>
        <v>4</v>
      </c>
      <c r="L38" s="14">
        <v>1</v>
      </c>
      <c r="M38" s="14">
        <v>3</v>
      </c>
      <c r="N38" s="14">
        <v>14</v>
      </c>
      <c r="O38" s="14">
        <v>9</v>
      </c>
      <c r="P38" s="14">
        <v>4</v>
      </c>
      <c r="Q38" s="14">
        <v>3</v>
      </c>
      <c r="R38" s="14">
        <v>4</v>
      </c>
      <c r="S38" s="15"/>
      <c r="T38" s="15"/>
      <c r="U38" s="15"/>
      <c r="V38" s="15"/>
      <c r="W38" s="15"/>
      <c r="X38" s="15"/>
      <c r="Y38" s="15"/>
    </row>
    <row r="39" spans="1:25" ht="19.5" customHeight="1" x14ac:dyDescent="0.25">
      <c r="A39" s="52">
        <v>32</v>
      </c>
      <c r="B39" s="28" t="s">
        <v>114</v>
      </c>
      <c r="C39" s="23" t="s">
        <v>115</v>
      </c>
      <c r="D39" s="23" t="s">
        <v>105</v>
      </c>
      <c r="E39" s="67">
        <f t="shared" si="7"/>
        <v>0</v>
      </c>
      <c r="F39" s="11">
        <f t="shared" si="7"/>
        <v>2</v>
      </c>
      <c r="G39" s="11">
        <f t="shared" si="7"/>
        <v>6</v>
      </c>
      <c r="H39" s="11">
        <f t="shared" si="7"/>
        <v>5</v>
      </c>
      <c r="I39" s="11">
        <f t="shared" si="7"/>
        <v>0</v>
      </c>
      <c r="J39" s="11">
        <f t="shared" si="7"/>
        <v>0</v>
      </c>
      <c r="K39" s="11">
        <f t="shared" si="7"/>
        <v>0</v>
      </c>
      <c r="L39" s="14">
        <v>0</v>
      </c>
      <c r="M39" s="14">
        <v>0</v>
      </c>
      <c r="N39" s="14">
        <v>3</v>
      </c>
      <c r="O39" s="14">
        <v>2</v>
      </c>
      <c r="P39" s="14">
        <v>0</v>
      </c>
      <c r="Q39" s="14">
        <v>0</v>
      </c>
      <c r="R39" s="14">
        <v>0</v>
      </c>
      <c r="S39" s="15">
        <v>0</v>
      </c>
      <c r="T39" s="15">
        <v>2</v>
      </c>
      <c r="U39" s="15">
        <v>3</v>
      </c>
      <c r="V39" s="15">
        <v>3</v>
      </c>
      <c r="W39" s="15"/>
      <c r="X39" s="15"/>
      <c r="Y39" s="15"/>
    </row>
    <row r="40" spans="1:25" ht="17.25" customHeight="1" x14ac:dyDescent="0.25">
      <c r="A40" s="52">
        <v>33</v>
      </c>
      <c r="B40" s="41" t="s">
        <v>123</v>
      </c>
      <c r="C40" s="23" t="s">
        <v>115</v>
      </c>
      <c r="D40" s="23" t="s">
        <v>33</v>
      </c>
      <c r="E40" s="11">
        <f t="shared" si="7"/>
        <v>0</v>
      </c>
      <c r="F40" s="11">
        <f t="shared" si="7"/>
        <v>1</v>
      </c>
      <c r="G40" s="11">
        <f t="shared" si="7"/>
        <v>3</v>
      </c>
      <c r="H40" s="11">
        <f t="shared" si="7"/>
        <v>2</v>
      </c>
      <c r="I40" s="11">
        <f t="shared" si="7"/>
        <v>0</v>
      </c>
      <c r="J40" s="11">
        <f t="shared" si="7"/>
        <v>1</v>
      </c>
      <c r="K40" s="11">
        <f t="shared" si="7"/>
        <v>3</v>
      </c>
      <c r="L40" s="14">
        <v>0</v>
      </c>
      <c r="M40" s="14">
        <v>1</v>
      </c>
      <c r="N40" s="14">
        <v>3</v>
      </c>
      <c r="O40" s="14">
        <v>2</v>
      </c>
      <c r="P40" s="14">
        <v>0</v>
      </c>
      <c r="Q40" s="14">
        <v>1</v>
      </c>
      <c r="R40" s="14">
        <v>3</v>
      </c>
      <c r="S40" s="15"/>
      <c r="T40" s="15"/>
      <c r="U40" s="15"/>
      <c r="V40" s="15"/>
      <c r="W40" s="15"/>
      <c r="X40" s="15"/>
      <c r="Y40" s="15"/>
    </row>
    <row r="41" spans="1:25" ht="19.5" customHeight="1" x14ac:dyDescent="0.25">
      <c r="A41" s="52">
        <v>34</v>
      </c>
      <c r="B41" s="38" t="s">
        <v>122</v>
      </c>
      <c r="C41" s="23" t="s">
        <v>115</v>
      </c>
      <c r="D41" s="23" t="s">
        <v>33</v>
      </c>
      <c r="E41" s="11">
        <f t="shared" si="7"/>
        <v>0</v>
      </c>
      <c r="F41" s="11">
        <f t="shared" si="7"/>
        <v>3</v>
      </c>
      <c r="G41" s="11">
        <f t="shared" si="7"/>
        <v>9</v>
      </c>
      <c r="H41" s="11">
        <f t="shared" si="7"/>
        <v>8</v>
      </c>
      <c r="I41" s="11">
        <f t="shared" si="7"/>
        <v>0</v>
      </c>
      <c r="J41" s="11">
        <f t="shared" si="7"/>
        <v>4</v>
      </c>
      <c r="K41" s="11">
        <f t="shared" si="7"/>
        <v>7</v>
      </c>
      <c r="L41" s="14">
        <v>0</v>
      </c>
      <c r="M41" s="14">
        <v>3</v>
      </c>
      <c r="N41" s="14">
        <v>9</v>
      </c>
      <c r="O41" s="14">
        <v>8</v>
      </c>
      <c r="P41" s="14">
        <v>0</v>
      </c>
      <c r="Q41" s="14">
        <v>4</v>
      </c>
      <c r="R41" s="14">
        <v>7</v>
      </c>
      <c r="S41" s="15"/>
      <c r="T41" s="15"/>
      <c r="U41" s="15"/>
      <c r="V41" s="15"/>
      <c r="W41" s="15"/>
      <c r="X41" s="15"/>
      <c r="Y41" s="15"/>
    </row>
    <row r="42" spans="1:25" ht="19.5" customHeight="1" x14ac:dyDescent="0.25">
      <c r="A42" s="52">
        <v>35</v>
      </c>
      <c r="B42" s="31" t="s">
        <v>120</v>
      </c>
      <c r="C42" s="23" t="s">
        <v>121</v>
      </c>
      <c r="D42" s="23" t="s">
        <v>48</v>
      </c>
      <c r="E42" s="11">
        <f t="shared" si="7"/>
        <v>0</v>
      </c>
      <c r="F42" s="11">
        <f t="shared" si="7"/>
        <v>2</v>
      </c>
      <c r="G42" s="11">
        <f t="shared" si="7"/>
        <v>6</v>
      </c>
      <c r="H42" s="11">
        <f t="shared" si="7"/>
        <v>3</v>
      </c>
      <c r="I42" s="11">
        <f t="shared" si="7"/>
        <v>1</v>
      </c>
      <c r="J42" s="11">
        <f t="shared" si="7"/>
        <v>0</v>
      </c>
      <c r="K42" s="11">
        <f t="shared" si="7"/>
        <v>1</v>
      </c>
      <c r="L42" s="14">
        <v>0</v>
      </c>
      <c r="M42" s="14">
        <v>2</v>
      </c>
      <c r="N42" s="14">
        <v>6</v>
      </c>
      <c r="O42" s="14">
        <v>3</v>
      </c>
      <c r="P42" s="14">
        <v>1</v>
      </c>
      <c r="Q42" s="14">
        <v>0</v>
      </c>
      <c r="R42" s="14">
        <v>1</v>
      </c>
      <c r="S42" s="15"/>
      <c r="T42" s="15"/>
      <c r="U42" s="15"/>
      <c r="V42" s="15"/>
      <c r="W42" s="15"/>
      <c r="X42" s="15"/>
      <c r="Y42" s="15"/>
    </row>
    <row r="43" spans="1:25" ht="19.5" customHeight="1" x14ac:dyDescent="0.25">
      <c r="A43" s="52">
        <v>36</v>
      </c>
      <c r="B43" s="31" t="s">
        <v>140</v>
      </c>
      <c r="C43" s="23" t="s">
        <v>141</v>
      </c>
      <c r="D43" s="23" t="s">
        <v>142</v>
      </c>
      <c r="E43" s="11">
        <f t="shared" si="7"/>
        <v>1</v>
      </c>
      <c r="F43" s="11">
        <f t="shared" si="7"/>
        <v>3</v>
      </c>
      <c r="G43" s="11">
        <f t="shared" si="7"/>
        <v>16</v>
      </c>
      <c r="H43" s="11">
        <f t="shared" si="7"/>
        <v>9</v>
      </c>
      <c r="I43" s="11">
        <v>4</v>
      </c>
      <c r="J43" s="11">
        <v>3</v>
      </c>
      <c r="K43" s="11">
        <v>4</v>
      </c>
      <c r="L43" s="14">
        <v>1</v>
      </c>
      <c r="M43" s="14">
        <v>2</v>
      </c>
      <c r="N43" s="14">
        <v>13</v>
      </c>
      <c r="O43" s="14">
        <v>8</v>
      </c>
      <c r="P43" s="14">
        <v>4</v>
      </c>
      <c r="Q43" s="14">
        <v>3</v>
      </c>
      <c r="R43" s="14">
        <v>4</v>
      </c>
      <c r="S43" s="15">
        <v>0</v>
      </c>
      <c r="T43" s="15">
        <v>1</v>
      </c>
      <c r="U43" s="15">
        <v>3</v>
      </c>
      <c r="V43" s="15">
        <v>1</v>
      </c>
      <c r="W43" s="15">
        <v>1</v>
      </c>
      <c r="X43" s="15">
        <v>1</v>
      </c>
      <c r="Y43" s="15">
        <v>1</v>
      </c>
    </row>
    <row r="44" spans="1:25" ht="19.5" customHeight="1" x14ac:dyDescent="0.25">
      <c r="A44" s="52">
        <v>37</v>
      </c>
      <c r="B44" s="31" t="s">
        <v>118</v>
      </c>
      <c r="C44" s="23" t="s">
        <v>119</v>
      </c>
      <c r="D44" s="23" t="s">
        <v>35</v>
      </c>
      <c r="E44" s="11">
        <f t="shared" si="7"/>
        <v>0</v>
      </c>
      <c r="F44" s="11">
        <f t="shared" si="7"/>
        <v>3</v>
      </c>
      <c r="G44" s="11">
        <f t="shared" si="7"/>
        <v>15</v>
      </c>
      <c r="H44" s="11">
        <f t="shared" si="7"/>
        <v>12</v>
      </c>
      <c r="I44" s="11">
        <f t="shared" si="7"/>
        <v>0</v>
      </c>
      <c r="J44" s="11">
        <f t="shared" si="7"/>
        <v>0</v>
      </c>
      <c r="K44" s="11">
        <f t="shared" si="7"/>
        <v>2</v>
      </c>
      <c r="L44" s="14">
        <v>0</v>
      </c>
      <c r="M44" s="14">
        <v>2</v>
      </c>
      <c r="N44" s="14">
        <v>14</v>
      </c>
      <c r="O44" s="14">
        <v>11</v>
      </c>
      <c r="P44" s="14">
        <v>0</v>
      </c>
      <c r="Q44" s="14">
        <v>0</v>
      </c>
      <c r="R44" s="14">
        <v>2</v>
      </c>
      <c r="S44" s="15">
        <v>0</v>
      </c>
      <c r="T44" s="15">
        <v>1</v>
      </c>
      <c r="U44" s="15">
        <v>1</v>
      </c>
      <c r="V44" s="15">
        <v>1</v>
      </c>
      <c r="W44" s="15">
        <v>0</v>
      </c>
      <c r="X44" s="15">
        <v>0</v>
      </c>
      <c r="Y44" s="15">
        <v>0</v>
      </c>
    </row>
    <row r="45" spans="1:25" ht="19.5" customHeight="1" x14ac:dyDescent="0.25">
      <c r="A45" s="52">
        <v>38</v>
      </c>
      <c r="B45" s="31" t="s">
        <v>143</v>
      </c>
      <c r="C45" s="23" t="s">
        <v>144</v>
      </c>
      <c r="D45" s="23" t="s">
        <v>38</v>
      </c>
      <c r="E45" s="11">
        <f t="shared" si="7"/>
        <v>0</v>
      </c>
      <c r="F45" s="11">
        <f t="shared" si="7"/>
        <v>2</v>
      </c>
      <c r="G45" s="11">
        <f t="shared" si="7"/>
        <v>9</v>
      </c>
      <c r="H45" s="11">
        <f t="shared" si="7"/>
        <v>6</v>
      </c>
      <c r="I45" s="11">
        <f t="shared" si="7"/>
        <v>1</v>
      </c>
      <c r="J45" s="11">
        <f t="shared" si="7"/>
        <v>0</v>
      </c>
      <c r="K45" s="11">
        <f t="shared" si="7"/>
        <v>4</v>
      </c>
      <c r="L45" s="14">
        <v>0</v>
      </c>
      <c r="M45" s="14">
        <v>2</v>
      </c>
      <c r="N45" s="14">
        <v>9</v>
      </c>
      <c r="O45" s="14">
        <v>6</v>
      </c>
      <c r="P45" s="14">
        <v>1</v>
      </c>
      <c r="Q45" s="14">
        <v>0</v>
      </c>
      <c r="R45" s="14">
        <v>4</v>
      </c>
      <c r="S45" s="15"/>
      <c r="T45" s="15"/>
      <c r="U45" s="15"/>
      <c r="V45" s="15"/>
      <c r="W45" s="15"/>
      <c r="X45" s="15"/>
      <c r="Y45" s="15"/>
    </row>
    <row r="46" spans="1:25" ht="19.5" customHeight="1" x14ac:dyDescent="0.25">
      <c r="A46" s="52">
        <v>39</v>
      </c>
      <c r="B46" s="31" t="s">
        <v>137</v>
      </c>
      <c r="C46" s="23" t="s">
        <v>138</v>
      </c>
      <c r="D46" s="23" t="s">
        <v>139</v>
      </c>
      <c r="E46" s="11">
        <f t="shared" si="7"/>
        <v>0</v>
      </c>
      <c r="F46" s="11">
        <f t="shared" si="7"/>
        <v>2</v>
      </c>
      <c r="G46" s="11">
        <f t="shared" si="7"/>
        <v>26</v>
      </c>
      <c r="H46" s="11">
        <f t="shared" si="7"/>
        <v>12</v>
      </c>
      <c r="I46" s="11">
        <f t="shared" si="7"/>
        <v>0</v>
      </c>
      <c r="J46" s="11">
        <f t="shared" si="7"/>
        <v>2</v>
      </c>
      <c r="K46" s="11">
        <f t="shared" si="7"/>
        <v>4</v>
      </c>
      <c r="L46" s="14">
        <v>0</v>
      </c>
      <c r="M46" s="14">
        <v>2</v>
      </c>
      <c r="N46" s="14">
        <v>17</v>
      </c>
      <c r="O46" s="14">
        <v>7</v>
      </c>
      <c r="P46" s="14">
        <v>0</v>
      </c>
      <c r="Q46" s="14">
        <v>2</v>
      </c>
      <c r="R46" s="14">
        <v>4</v>
      </c>
      <c r="S46" s="15">
        <v>0</v>
      </c>
      <c r="T46" s="15">
        <v>0</v>
      </c>
      <c r="U46" s="15">
        <v>9</v>
      </c>
      <c r="V46" s="15">
        <v>5</v>
      </c>
      <c r="W46" s="15"/>
      <c r="X46" s="15"/>
      <c r="Y46" s="15"/>
    </row>
    <row r="47" spans="1:25" ht="19.5" customHeight="1" x14ac:dyDescent="0.25">
      <c r="A47" s="52">
        <v>40</v>
      </c>
      <c r="B47" s="31" t="s">
        <v>135</v>
      </c>
      <c r="C47" s="23" t="s">
        <v>136</v>
      </c>
      <c r="D47" s="23" t="s">
        <v>58</v>
      </c>
      <c r="E47" s="11">
        <f t="shared" si="7"/>
        <v>0</v>
      </c>
      <c r="F47" s="11">
        <f t="shared" si="7"/>
        <v>1</v>
      </c>
      <c r="G47" s="11">
        <f t="shared" si="7"/>
        <v>6</v>
      </c>
      <c r="H47" s="11">
        <f t="shared" si="7"/>
        <v>1</v>
      </c>
      <c r="I47" s="11">
        <f t="shared" si="7"/>
        <v>0</v>
      </c>
      <c r="J47" s="11">
        <f t="shared" si="7"/>
        <v>3</v>
      </c>
      <c r="K47" s="11">
        <f t="shared" si="7"/>
        <v>0</v>
      </c>
      <c r="L47" s="14"/>
      <c r="M47" s="14"/>
      <c r="N47" s="14"/>
      <c r="O47" s="14"/>
      <c r="P47" s="14"/>
      <c r="Q47" s="14"/>
      <c r="R47" s="14"/>
      <c r="S47" s="15">
        <v>0</v>
      </c>
      <c r="T47" s="15">
        <v>1</v>
      </c>
      <c r="U47" s="15">
        <v>6</v>
      </c>
      <c r="V47" s="15">
        <v>1</v>
      </c>
      <c r="W47" s="15">
        <v>0</v>
      </c>
      <c r="X47" s="15">
        <v>3</v>
      </c>
      <c r="Y47" s="15">
        <v>0</v>
      </c>
    </row>
    <row r="48" spans="1:25" ht="19.5" customHeight="1" x14ac:dyDescent="0.25">
      <c r="A48" s="52">
        <v>41</v>
      </c>
      <c r="B48" s="38" t="s">
        <v>145</v>
      </c>
      <c r="C48" s="23" t="s">
        <v>146</v>
      </c>
      <c r="D48" s="23" t="s">
        <v>31</v>
      </c>
      <c r="E48" s="11">
        <f t="shared" si="7"/>
        <v>0</v>
      </c>
      <c r="F48" s="11">
        <f t="shared" si="7"/>
        <v>6</v>
      </c>
      <c r="G48" s="11">
        <f t="shared" si="7"/>
        <v>34</v>
      </c>
      <c r="H48" s="11">
        <f t="shared" si="7"/>
        <v>14</v>
      </c>
      <c r="I48" s="11">
        <f t="shared" si="7"/>
        <v>9</v>
      </c>
      <c r="J48" s="11">
        <f t="shared" si="7"/>
        <v>5</v>
      </c>
      <c r="K48" s="11">
        <f t="shared" si="7"/>
        <v>2</v>
      </c>
      <c r="L48" s="14">
        <v>0</v>
      </c>
      <c r="M48" s="14">
        <v>4</v>
      </c>
      <c r="N48" s="14">
        <v>29</v>
      </c>
      <c r="O48" s="14">
        <v>12</v>
      </c>
      <c r="P48" s="14">
        <v>9</v>
      </c>
      <c r="Q48" s="14">
        <v>2</v>
      </c>
      <c r="R48" s="14">
        <v>2</v>
      </c>
      <c r="S48" s="15">
        <v>0</v>
      </c>
      <c r="T48" s="15">
        <v>2</v>
      </c>
      <c r="U48" s="15">
        <v>5</v>
      </c>
      <c r="V48" s="15">
        <v>2</v>
      </c>
      <c r="W48" s="15">
        <v>0</v>
      </c>
      <c r="X48" s="15">
        <v>3</v>
      </c>
      <c r="Y48" s="15">
        <v>0</v>
      </c>
    </row>
    <row r="49" spans="1:25" ht="16.5" customHeight="1" x14ac:dyDescent="0.25">
      <c r="A49" s="52">
        <v>42</v>
      </c>
      <c r="B49" s="31" t="s">
        <v>126</v>
      </c>
      <c r="C49" s="23" t="s">
        <v>127</v>
      </c>
      <c r="D49" s="23" t="s">
        <v>28</v>
      </c>
      <c r="E49" s="11">
        <f t="shared" si="7"/>
        <v>0</v>
      </c>
      <c r="F49" s="11">
        <f t="shared" si="7"/>
        <v>2</v>
      </c>
      <c r="G49" s="11">
        <f t="shared" si="7"/>
        <v>4</v>
      </c>
      <c r="H49" s="11">
        <f t="shared" si="7"/>
        <v>0</v>
      </c>
      <c r="I49" s="11">
        <f t="shared" si="7"/>
        <v>0</v>
      </c>
      <c r="J49" s="11">
        <f t="shared" si="7"/>
        <v>1</v>
      </c>
      <c r="K49" s="11">
        <f t="shared" si="7"/>
        <v>1</v>
      </c>
      <c r="L49" s="14">
        <v>0</v>
      </c>
      <c r="M49" s="14">
        <v>2</v>
      </c>
      <c r="N49" s="14">
        <v>4</v>
      </c>
      <c r="O49" s="14">
        <v>0</v>
      </c>
      <c r="P49" s="14">
        <v>0</v>
      </c>
      <c r="Q49" s="14">
        <v>1</v>
      </c>
      <c r="R49" s="14">
        <v>1</v>
      </c>
      <c r="S49" s="15"/>
      <c r="T49" s="15"/>
      <c r="U49" s="15"/>
      <c r="V49" s="15"/>
      <c r="W49" s="15"/>
      <c r="X49" s="15"/>
      <c r="Y49" s="15"/>
    </row>
    <row r="50" spans="1:25" ht="19.5" customHeight="1" x14ac:dyDescent="0.25">
      <c r="A50" s="52">
        <v>43</v>
      </c>
      <c r="B50" s="17" t="s">
        <v>148</v>
      </c>
      <c r="C50" s="23" t="s">
        <v>149</v>
      </c>
      <c r="D50" s="37" t="s">
        <v>30</v>
      </c>
      <c r="E50" s="11">
        <f t="shared" si="7"/>
        <v>1</v>
      </c>
      <c r="F50" s="11">
        <f t="shared" si="7"/>
        <v>1</v>
      </c>
      <c r="G50" s="11">
        <f t="shared" si="7"/>
        <v>16</v>
      </c>
      <c r="H50" s="11">
        <f t="shared" si="7"/>
        <v>6</v>
      </c>
      <c r="I50" s="11">
        <f t="shared" si="7"/>
        <v>1</v>
      </c>
      <c r="J50" s="11">
        <f t="shared" si="7"/>
        <v>10</v>
      </c>
      <c r="K50" s="11">
        <f t="shared" si="7"/>
        <v>5</v>
      </c>
      <c r="L50" s="14">
        <v>1</v>
      </c>
      <c r="M50" s="14">
        <v>1</v>
      </c>
      <c r="N50" s="14">
        <v>16</v>
      </c>
      <c r="O50" s="14">
        <v>6</v>
      </c>
      <c r="P50" s="14">
        <v>1</v>
      </c>
      <c r="Q50" s="14">
        <v>10</v>
      </c>
      <c r="R50" s="14">
        <v>5</v>
      </c>
      <c r="S50" s="15"/>
      <c r="T50" s="15"/>
      <c r="U50" s="15"/>
      <c r="V50" s="15"/>
      <c r="W50" s="15"/>
      <c r="X50" s="15"/>
      <c r="Y50" s="15"/>
    </row>
    <row r="51" spans="1:25" ht="19.5" customHeight="1" x14ac:dyDescent="0.25">
      <c r="A51" s="52">
        <v>44</v>
      </c>
      <c r="B51" s="17" t="s">
        <v>153</v>
      </c>
      <c r="C51" s="23" t="s">
        <v>154</v>
      </c>
      <c r="D51" s="37" t="s">
        <v>30</v>
      </c>
      <c r="E51" s="11">
        <f t="shared" si="7"/>
        <v>1</v>
      </c>
      <c r="F51" s="11">
        <f t="shared" si="7"/>
        <v>1</v>
      </c>
      <c r="G51" s="11">
        <f t="shared" si="7"/>
        <v>7</v>
      </c>
      <c r="H51" s="11">
        <f t="shared" si="7"/>
        <v>1</v>
      </c>
      <c r="I51" s="11"/>
      <c r="J51" s="11"/>
      <c r="K51" s="11"/>
      <c r="L51" s="14">
        <v>1</v>
      </c>
      <c r="M51" s="14">
        <v>1</v>
      </c>
      <c r="N51" s="14">
        <v>7</v>
      </c>
      <c r="O51" s="14">
        <v>1</v>
      </c>
      <c r="P51" s="14">
        <v>2</v>
      </c>
      <c r="Q51" s="14">
        <v>0</v>
      </c>
      <c r="R51" s="14">
        <v>0</v>
      </c>
      <c r="S51" s="15"/>
      <c r="T51" s="15"/>
      <c r="U51" s="15"/>
      <c r="V51" s="15"/>
      <c r="W51" s="15"/>
      <c r="X51" s="15"/>
      <c r="Y51" s="15"/>
    </row>
    <row r="52" spans="1:25" ht="19.5" customHeight="1" x14ac:dyDescent="0.25">
      <c r="A52" s="52">
        <v>45</v>
      </c>
      <c r="B52" s="17" t="s">
        <v>150</v>
      </c>
      <c r="C52" s="23" t="s">
        <v>151</v>
      </c>
      <c r="D52" s="23" t="s">
        <v>152</v>
      </c>
      <c r="E52" s="11">
        <f t="shared" si="7"/>
        <v>1</v>
      </c>
      <c r="F52" s="11">
        <f t="shared" si="7"/>
        <v>4</v>
      </c>
      <c r="G52" s="11">
        <f t="shared" si="7"/>
        <v>28</v>
      </c>
      <c r="H52" s="11">
        <f t="shared" si="7"/>
        <v>0</v>
      </c>
      <c r="I52" s="11">
        <f t="shared" si="7"/>
        <v>0</v>
      </c>
      <c r="J52" s="11">
        <f t="shared" si="7"/>
        <v>0</v>
      </c>
      <c r="K52" s="11">
        <f t="shared" si="7"/>
        <v>0</v>
      </c>
      <c r="L52" s="12">
        <v>1</v>
      </c>
      <c r="M52" s="12">
        <v>4</v>
      </c>
      <c r="N52" s="12">
        <v>28</v>
      </c>
      <c r="O52" s="12">
        <v>0</v>
      </c>
      <c r="P52" s="12"/>
      <c r="Q52" s="12"/>
      <c r="R52" s="12"/>
      <c r="S52" s="15"/>
      <c r="T52" s="15"/>
      <c r="U52" s="15"/>
      <c r="V52" s="15"/>
      <c r="W52" s="15"/>
      <c r="X52" s="15"/>
      <c r="Y52" s="15"/>
    </row>
    <row r="53" spans="1:25" ht="19.5" customHeight="1" x14ac:dyDescent="0.25">
      <c r="A53" s="52">
        <v>46</v>
      </c>
      <c r="B53" s="69" t="s">
        <v>128</v>
      </c>
      <c r="C53" s="23" t="s">
        <v>129</v>
      </c>
      <c r="D53" s="23" t="s">
        <v>28</v>
      </c>
      <c r="E53" s="11">
        <f t="shared" ref="E53:K65" si="14">SUM(L53,S53)</f>
        <v>0</v>
      </c>
      <c r="F53" s="11">
        <f t="shared" si="14"/>
        <v>1</v>
      </c>
      <c r="G53" s="11">
        <f t="shared" si="14"/>
        <v>2</v>
      </c>
      <c r="H53" s="11">
        <f t="shared" si="14"/>
        <v>2</v>
      </c>
      <c r="I53" s="11">
        <f t="shared" si="14"/>
        <v>0</v>
      </c>
      <c r="J53" s="11">
        <f t="shared" si="14"/>
        <v>0</v>
      </c>
      <c r="K53" s="11">
        <f t="shared" si="14"/>
        <v>0</v>
      </c>
      <c r="L53" s="14">
        <v>0</v>
      </c>
      <c r="M53" s="14">
        <v>1</v>
      </c>
      <c r="N53" s="14">
        <v>2</v>
      </c>
      <c r="O53" s="14">
        <v>2</v>
      </c>
      <c r="P53" s="14">
        <v>0</v>
      </c>
      <c r="Q53" s="14">
        <v>0</v>
      </c>
      <c r="R53" s="14">
        <v>0</v>
      </c>
      <c r="S53" s="15"/>
      <c r="T53" s="15"/>
      <c r="U53" s="15"/>
      <c r="V53" s="15"/>
      <c r="W53" s="15"/>
      <c r="X53" s="15"/>
      <c r="Y53" s="15"/>
    </row>
    <row r="54" spans="1:25" ht="19.5" customHeight="1" x14ac:dyDescent="0.25">
      <c r="A54" s="52">
        <v>47</v>
      </c>
      <c r="B54" s="36" t="s">
        <v>124</v>
      </c>
      <c r="C54" s="23" t="s">
        <v>125</v>
      </c>
      <c r="D54" s="23" t="s">
        <v>22</v>
      </c>
      <c r="E54" s="11">
        <f t="shared" si="14"/>
        <v>0</v>
      </c>
      <c r="F54" s="11">
        <f t="shared" si="14"/>
        <v>1</v>
      </c>
      <c r="G54" s="11">
        <f t="shared" si="14"/>
        <v>1</v>
      </c>
      <c r="H54" s="11">
        <f t="shared" si="14"/>
        <v>1</v>
      </c>
      <c r="I54" s="11">
        <f t="shared" si="14"/>
        <v>0</v>
      </c>
      <c r="J54" s="11">
        <f t="shared" si="14"/>
        <v>0</v>
      </c>
      <c r="K54" s="11">
        <f t="shared" si="14"/>
        <v>0</v>
      </c>
      <c r="L54" s="14">
        <v>0</v>
      </c>
      <c r="M54" s="14">
        <v>1</v>
      </c>
      <c r="N54" s="14">
        <v>1</v>
      </c>
      <c r="O54" s="14">
        <v>1</v>
      </c>
      <c r="P54" s="14"/>
      <c r="Q54" s="14"/>
      <c r="R54" s="14"/>
      <c r="S54" s="15"/>
      <c r="T54" s="15"/>
      <c r="U54" s="15"/>
      <c r="V54" s="15"/>
      <c r="W54" s="15"/>
      <c r="X54" s="15"/>
      <c r="Y54" s="15"/>
    </row>
    <row r="55" spans="1:25" ht="19.5" customHeight="1" x14ac:dyDescent="0.25">
      <c r="A55" s="52">
        <v>48</v>
      </c>
      <c r="B55" s="68" t="s">
        <v>130</v>
      </c>
      <c r="C55" s="23" t="s">
        <v>131</v>
      </c>
      <c r="D55" s="23" t="s">
        <v>50</v>
      </c>
      <c r="E55" s="11">
        <f t="shared" si="14"/>
        <v>0</v>
      </c>
      <c r="F55" s="11">
        <f t="shared" si="14"/>
        <v>0</v>
      </c>
      <c r="G55" s="11">
        <f t="shared" si="14"/>
        <v>3</v>
      </c>
      <c r="H55" s="11">
        <f t="shared" si="14"/>
        <v>3</v>
      </c>
      <c r="I55" s="11">
        <f t="shared" si="14"/>
        <v>0</v>
      </c>
      <c r="J55" s="11">
        <f t="shared" si="14"/>
        <v>0</v>
      </c>
      <c r="K55" s="11">
        <f t="shared" si="14"/>
        <v>0</v>
      </c>
      <c r="L55" s="14">
        <v>0</v>
      </c>
      <c r="M55" s="14">
        <v>0</v>
      </c>
      <c r="N55" s="14">
        <v>3</v>
      </c>
      <c r="O55" s="14">
        <v>3</v>
      </c>
      <c r="P55" s="14"/>
      <c r="Q55" s="14"/>
      <c r="R55" s="14"/>
      <c r="S55" s="15"/>
      <c r="T55" s="15"/>
      <c r="U55" s="15"/>
      <c r="V55" s="15"/>
      <c r="W55" s="15"/>
      <c r="X55" s="15"/>
      <c r="Y55" s="15"/>
    </row>
    <row r="56" spans="1:25" ht="19.5" customHeight="1" x14ac:dyDescent="0.25">
      <c r="A56" s="52">
        <v>49</v>
      </c>
      <c r="B56" s="38" t="s">
        <v>150</v>
      </c>
      <c r="C56" s="37" t="s">
        <v>151</v>
      </c>
      <c r="D56" s="37" t="s">
        <v>152</v>
      </c>
      <c r="E56" s="11">
        <f t="shared" si="14"/>
        <v>1</v>
      </c>
      <c r="F56" s="11">
        <f t="shared" si="14"/>
        <v>4</v>
      </c>
      <c r="G56" s="11">
        <f t="shared" si="14"/>
        <v>28</v>
      </c>
      <c r="H56" s="11">
        <f t="shared" si="14"/>
        <v>0</v>
      </c>
      <c r="I56" s="11">
        <f t="shared" si="14"/>
        <v>0</v>
      </c>
      <c r="J56" s="11">
        <f t="shared" si="14"/>
        <v>0</v>
      </c>
      <c r="K56" s="11">
        <f t="shared" si="14"/>
        <v>0</v>
      </c>
      <c r="L56" s="12">
        <v>1</v>
      </c>
      <c r="M56" s="12">
        <v>4</v>
      </c>
      <c r="N56" s="12">
        <v>28</v>
      </c>
      <c r="O56" s="12">
        <v>0</v>
      </c>
      <c r="P56" s="12"/>
      <c r="Q56" s="12"/>
      <c r="R56" s="12"/>
      <c r="S56" s="13"/>
      <c r="T56" s="13"/>
      <c r="U56" s="13"/>
      <c r="V56" s="13"/>
      <c r="W56" s="13"/>
      <c r="X56" s="13"/>
      <c r="Y56" s="13"/>
    </row>
    <row r="57" spans="1:25" ht="19.5" customHeight="1" x14ac:dyDescent="0.25">
      <c r="A57" s="52">
        <v>50</v>
      </c>
      <c r="B57" s="71" t="s">
        <v>167</v>
      </c>
      <c r="C57" s="29" t="s">
        <v>168</v>
      </c>
      <c r="D57" s="23" t="s">
        <v>169</v>
      </c>
      <c r="E57" s="11">
        <f t="shared" ref="E57" si="15">SUM(L57,S57)</f>
        <v>0</v>
      </c>
      <c r="F57" s="11">
        <f t="shared" ref="F57" si="16">SUM(M57,T57)</f>
        <v>3</v>
      </c>
      <c r="G57" s="11">
        <f t="shared" ref="G57" si="17">SUM(N57,U57)</f>
        <v>12</v>
      </c>
      <c r="H57" s="11">
        <f t="shared" ref="H57" si="18">SUM(O57,V57)</f>
        <v>5</v>
      </c>
      <c r="I57" s="11">
        <f t="shared" ref="I57" si="19">SUM(P57,W57)</f>
        <v>1</v>
      </c>
      <c r="J57" s="11">
        <f t="shared" ref="J57" si="20">SUM(Q57,X57)</f>
        <v>0</v>
      </c>
      <c r="K57" s="11">
        <f t="shared" ref="K57" si="21">SUM(R57,Y57)</f>
        <v>1</v>
      </c>
      <c r="L57" s="14">
        <v>0</v>
      </c>
      <c r="M57" s="14">
        <v>2</v>
      </c>
      <c r="N57" s="14">
        <v>7</v>
      </c>
      <c r="O57" s="14">
        <v>1</v>
      </c>
      <c r="P57" s="14">
        <v>1</v>
      </c>
      <c r="Q57" s="14">
        <v>0</v>
      </c>
      <c r="R57" s="14">
        <v>1</v>
      </c>
      <c r="S57" s="13">
        <v>0</v>
      </c>
      <c r="T57" s="13">
        <v>1</v>
      </c>
      <c r="U57" s="13">
        <v>5</v>
      </c>
      <c r="V57" s="13">
        <v>4</v>
      </c>
      <c r="W57" s="13"/>
      <c r="X57" s="13"/>
      <c r="Y57" s="13"/>
    </row>
    <row r="58" spans="1:25" ht="19.5" customHeight="1" x14ac:dyDescent="0.25">
      <c r="A58" s="52">
        <v>51</v>
      </c>
      <c r="B58" s="31" t="s">
        <v>163</v>
      </c>
      <c r="C58" s="40" t="s">
        <v>164</v>
      </c>
      <c r="D58" s="23" t="s">
        <v>50</v>
      </c>
      <c r="E58" s="11">
        <f t="shared" si="14"/>
        <v>0</v>
      </c>
      <c r="F58" s="11">
        <f t="shared" si="14"/>
        <v>1</v>
      </c>
      <c r="G58" s="11">
        <f t="shared" si="14"/>
        <v>3</v>
      </c>
      <c r="H58" s="11">
        <f t="shared" si="14"/>
        <v>1</v>
      </c>
      <c r="I58" s="11">
        <f t="shared" ref="I58:I62" si="22">SUM(P58,W58)</f>
        <v>0</v>
      </c>
      <c r="J58" s="11">
        <f t="shared" ref="J58:J62" si="23">SUM(Q58,X58)</f>
        <v>0</v>
      </c>
      <c r="K58" s="11">
        <f t="shared" ref="K58:K62" si="24">SUM(R58,Y58)</f>
        <v>0</v>
      </c>
      <c r="L58" s="14">
        <v>0</v>
      </c>
      <c r="M58" s="14">
        <v>1</v>
      </c>
      <c r="N58" s="14">
        <v>2</v>
      </c>
      <c r="O58" s="14">
        <v>0</v>
      </c>
      <c r="P58" s="14"/>
      <c r="Q58" s="14"/>
      <c r="R58" s="14"/>
      <c r="S58" s="15">
        <v>0</v>
      </c>
      <c r="T58" s="15">
        <v>0</v>
      </c>
      <c r="U58" s="15">
        <v>1</v>
      </c>
      <c r="V58" s="15">
        <v>1</v>
      </c>
      <c r="W58" s="15"/>
      <c r="X58" s="15"/>
      <c r="Y58" s="15"/>
    </row>
    <row r="59" spans="1:25" ht="19.5" customHeight="1" x14ac:dyDescent="0.25">
      <c r="A59" s="52">
        <v>52</v>
      </c>
      <c r="B59" s="31" t="s">
        <v>165</v>
      </c>
      <c r="C59" s="23" t="s">
        <v>166</v>
      </c>
      <c r="D59" s="23" t="s">
        <v>28</v>
      </c>
      <c r="E59" s="11">
        <f t="shared" si="14"/>
        <v>0</v>
      </c>
      <c r="F59" s="11">
        <f t="shared" si="14"/>
        <v>1</v>
      </c>
      <c r="G59" s="11">
        <f t="shared" si="14"/>
        <v>1</v>
      </c>
      <c r="H59" s="11">
        <f t="shared" si="14"/>
        <v>0</v>
      </c>
      <c r="I59" s="11">
        <f t="shared" si="22"/>
        <v>0</v>
      </c>
      <c r="J59" s="11">
        <f t="shared" si="23"/>
        <v>0</v>
      </c>
      <c r="K59" s="11">
        <f t="shared" si="24"/>
        <v>0</v>
      </c>
      <c r="L59" s="14">
        <v>0</v>
      </c>
      <c r="M59" s="14">
        <v>1</v>
      </c>
      <c r="N59" s="14">
        <v>1</v>
      </c>
      <c r="O59" s="14">
        <v>0</v>
      </c>
      <c r="P59" s="14"/>
      <c r="Q59" s="14"/>
      <c r="R59" s="14"/>
      <c r="S59" s="15"/>
      <c r="T59" s="15"/>
      <c r="U59" s="15"/>
      <c r="V59" s="15"/>
      <c r="W59" s="15"/>
      <c r="X59" s="15"/>
      <c r="Y59" s="15"/>
    </row>
    <row r="60" spans="1:25" ht="19.5" customHeight="1" x14ac:dyDescent="0.25">
      <c r="A60" s="52">
        <v>53</v>
      </c>
      <c r="B60" s="31" t="s">
        <v>162</v>
      </c>
      <c r="C60" s="23" t="s">
        <v>161</v>
      </c>
      <c r="D60" s="23" t="s">
        <v>103</v>
      </c>
      <c r="E60" s="11">
        <f t="shared" si="14"/>
        <v>1</v>
      </c>
      <c r="F60" s="11">
        <f t="shared" si="14"/>
        <v>3</v>
      </c>
      <c r="G60" s="11">
        <f t="shared" si="14"/>
        <v>13</v>
      </c>
      <c r="H60" s="11">
        <f t="shared" si="14"/>
        <v>5</v>
      </c>
      <c r="I60" s="11">
        <f t="shared" si="22"/>
        <v>0</v>
      </c>
      <c r="J60" s="11">
        <f t="shared" si="23"/>
        <v>0</v>
      </c>
      <c r="K60" s="11">
        <f t="shared" si="24"/>
        <v>0</v>
      </c>
      <c r="L60" s="14">
        <v>0</v>
      </c>
      <c r="M60" s="14">
        <v>2</v>
      </c>
      <c r="N60" s="14">
        <v>6</v>
      </c>
      <c r="O60" s="14">
        <v>0</v>
      </c>
      <c r="P60" s="14"/>
      <c r="Q60" s="14"/>
      <c r="R60" s="14"/>
      <c r="S60" s="15">
        <v>1</v>
      </c>
      <c r="T60" s="15">
        <v>1</v>
      </c>
      <c r="U60" s="15">
        <v>7</v>
      </c>
      <c r="V60" s="15">
        <v>5</v>
      </c>
      <c r="W60" s="15"/>
      <c r="X60" s="15"/>
      <c r="Y60" s="15"/>
    </row>
    <row r="61" spans="1:25" ht="19.5" customHeight="1" x14ac:dyDescent="0.25">
      <c r="A61" s="52">
        <v>54</v>
      </c>
      <c r="B61" s="31" t="s">
        <v>157</v>
      </c>
      <c r="C61" s="23" t="s">
        <v>159</v>
      </c>
      <c r="D61" s="23" t="s">
        <v>105</v>
      </c>
      <c r="E61" s="11">
        <f t="shared" si="14"/>
        <v>0</v>
      </c>
      <c r="F61" s="11">
        <f t="shared" si="14"/>
        <v>2</v>
      </c>
      <c r="G61" s="11">
        <f t="shared" si="14"/>
        <v>6</v>
      </c>
      <c r="H61" s="11">
        <f t="shared" si="14"/>
        <v>6</v>
      </c>
      <c r="I61" s="11">
        <f t="shared" si="22"/>
        <v>0</v>
      </c>
      <c r="J61" s="11">
        <f t="shared" si="23"/>
        <v>0</v>
      </c>
      <c r="K61" s="11">
        <f t="shared" si="24"/>
        <v>0</v>
      </c>
      <c r="L61" s="14">
        <v>0</v>
      </c>
      <c r="M61" s="14">
        <v>2</v>
      </c>
      <c r="N61" s="14">
        <v>6</v>
      </c>
      <c r="O61" s="14">
        <v>6</v>
      </c>
      <c r="P61" s="14"/>
      <c r="Q61" s="14"/>
      <c r="R61" s="14"/>
      <c r="S61" s="15"/>
      <c r="T61" s="15"/>
      <c r="U61" s="15"/>
      <c r="V61" s="15"/>
      <c r="W61" s="15"/>
      <c r="X61" s="15"/>
      <c r="Y61" s="15"/>
    </row>
    <row r="62" spans="1:25" ht="19.5" customHeight="1" x14ac:dyDescent="0.25">
      <c r="A62" s="52">
        <v>55</v>
      </c>
      <c r="B62" s="45" t="s">
        <v>158</v>
      </c>
      <c r="C62" s="9" t="s">
        <v>160</v>
      </c>
      <c r="D62" s="7" t="s">
        <v>105</v>
      </c>
      <c r="E62" s="11">
        <f t="shared" si="14"/>
        <v>0</v>
      </c>
      <c r="F62" s="11">
        <f t="shared" si="14"/>
        <v>2</v>
      </c>
      <c r="G62" s="11">
        <f t="shared" si="14"/>
        <v>8</v>
      </c>
      <c r="H62" s="11">
        <f t="shared" si="14"/>
        <v>8</v>
      </c>
      <c r="I62" s="11">
        <f t="shared" si="22"/>
        <v>0</v>
      </c>
      <c r="J62" s="11">
        <f t="shared" si="23"/>
        <v>0</v>
      </c>
      <c r="K62" s="11">
        <f t="shared" si="24"/>
        <v>0</v>
      </c>
      <c r="L62" s="14">
        <v>0</v>
      </c>
      <c r="M62" s="14">
        <v>2</v>
      </c>
      <c r="N62" s="14">
        <v>8</v>
      </c>
      <c r="O62" s="14">
        <v>8</v>
      </c>
      <c r="P62" s="14"/>
      <c r="Q62" s="14"/>
      <c r="R62" s="14"/>
      <c r="S62" s="15"/>
      <c r="T62" s="15"/>
      <c r="U62" s="15"/>
      <c r="V62" s="15"/>
      <c r="W62" s="15"/>
      <c r="X62" s="15"/>
      <c r="Y62" s="15"/>
    </row>
    <row r="63" spans="1:25" ht="19.5" customHeight="1" x14ac:dyDescent="0.25">
      <c r="A63" s="52">
        <v>56</v>
      </c>
      <c r="B63" s="17" t="s">
        <v>179</v>
      </c>
      <c r="C63" s="37" t="s">
        <v>180</v>
      </c>
      <c r="D63" s="37" t="s">
        <v>181</v>
      </c>
      <c r="E63" s="11">
        <f t="shared" si="14"/>
        <v>1</v>
      </c>
      <c r="F63" s="11">
        <f t="shared" si="14"/>
        <v>3</v>
      </c>
      <c r="G63" s="11">
        <f t="shared" si="14"/>
        <v>35</v>
      </c>
      <c r="H63" s="11">
        <f t="shared" si="14"/>
        <v>15</v>
      </c>
      <c r="I63" s="11">
        <v>6</v>
      </c>
      <c r="J63" s="11">
        <v>9</v>
      </c>
      <c r="K63" s="11">
        <v>13</v>
      </c>
      <c r="L63" s="12">
        <v>0</v>
      </c>
      <c r="M63" s="12">
        <v>2</v>
      </c>
      <c r="N63" s="12">
        <v>11</v>
      </c>
      <c r="O63" s="12">
        <v>4</v>
      </c>
      <c r="P63" s="12">
        <v>0</v>
      </c>
      <c r="Q63" s="12"/>
      <c r="R63" s="12"/>
      <c r="S63" s="13">
        <v>1</v>
      </c>
      <c r="T63" s="13">
        <v>1</v>
      </c>
      <c r="U63" s="13">
        <v>24</v>
      </c>
      <c r="V63" s="13">
        <v>11</v>
      </c>
      <c r="W63" s="15"/>
      <c r="X63" s="15"/>
      <c r="Y63" s="15"/>
    </row>
    <row r="64" spans="1:25" ht="19.5" customHeight="1" x14ac:dyDescent="0.25">
      <c r="A64" s="52">
        <v>57</v>
      </c>
      <c r="B64" s="31" t="s">
        <v>176</v>
      </c>
      <c r="C64" s="72" t="s">
        <v>177</v>
      </c>
      <c r="D64" s="37" t="s">
        <v>178</v>
      </c>
      <c r="E64" s="11">
        <f t="shared" si="14"/>
        <v>0</v>
      </c>
      <c r="F64" s="11">
        <f t="shared" si="14"/>
        <v>1</v>
      </c>
      <c r="G64" s="11">
        <f t="shared" si="14"/>
        <v>3</v>
      </c>
      <c r="H64" s="11">
        <f t="shared" si="14"/>
        <v>2</v>
      </c>
      <c r="I64" s="11">
        <f>SUM(P64,W64)</f>
        <v>0</v>
      </c>
      <c r="J64" s="11">
        <f>SUM(Q64,X63)</f>
        <v>0</v>
      </c>
      <c r="K64" s="11">
        <f>SUM(R64,Y63)</f>
        <v>1</v>
      </c>
      <c r="L64" s="12">
        <v>0</v>
      </c>
      <c r="M64" s="12">
        <v>1</v>
      </c>
      <c r="N64" s="12">
        <v>3</v>
      </c>
      <c r="O64" s="12">
        <v>2</v>
      </c>
      <c r="P64" s="12">
        <v>0</v>
      </c>
      <c r="Q64" s="12">
        <v>0</v>
      </c>
      <c r="R64" s="12">
        <v>1</v>
      </c>
      <c r="S64" s="13"/>
      <c r="T64" s="13"/>
      <c r="U64" s="13"/>
      <c r="V64" s="13"/>
      <c r="W64" s="13"/>
      <c r="X64" s="15"/>
      <c r="Y64" s="15"/>
    </row>
    <row r="65" spans="1:25" ht="19.5" customHeight="1" x14ac:dyDescent="0.25">
      <c r="A65" s="52">
        <v>58</v>
      </c>
      <c r="B65" s="28" t="s">
        <v>174</v>
      </c>
      <c r="C65" s="23" t="s">
        <v>175</v>
      </c>
      <c r="D65" s="23" t="s">
        <v>32</v>
      </c>
      <c r="E65" s="11">
        <f t="shared" si="14"/>
        <v>0</v>
      </c>
      <c r="F65" s="11">
        <f t="shared" si="14"/>
        <v>3</v>
      </c>
      <c r="G65" s="11">
        <f t="shared" si="14"/>
        <v>16</v>
      </c>
      <c r="H65" s="11">
        <f t="shared" si="14"/>
        <v>6</v>
      </c>
      <c r="I65" s="11">
        <f>SUM(P65,W65)</f>
        <v>0</v>
      </c>
      <c r="J65" s="11">
        <f>SUM(Q65,X65)</f>
        <v>0</v>
      </c>
      <c r="K65" s="11">
        <f>SUM(R65,Y65)</f>
        <v>0</v>
      </c>
      <c r="L65" s="14">
        <v>0</v>
      </c>
      <c r="M65" s="14">
        <v>1</v>
      </c>
      <c r="N65" s="14">
        <v>3</v>
      </c>
      <c r="O65" s="14">
        <v>0</v>
      </c>
      <c r="P65" s="14"/>
      <c r="Q65" s="14"/>
      <c r="R65" s="14"/>
      <c r="S65" s="15">
        <v>0</v>
      </c>
      <c r="T65" s="15">
        <v>2</v>
      </c>
      <c r="U65" s="15">
        <v>13</v>
      </c>
      <c r="V65" s="15">
        <v>6</v>
      </c>
      <c r="W65" s="15"/>
      <c r="X65" s="15"/>
      <c r="Y65" s="15"/>
    </row>
    <row r="66" spans="1:25" ht="19.5" customHeight="1" x14ac:dyDescent="0.25">
      <c r="A66" s="52">
        <v>59</v>
      </c>
      <c r="B66" s="31" t="s">
        <v>188</v>
      </c>
      <c r="C66" s="29" t="s">
        <v>189</v>
      </c>
      <c r="D66" s="23" t="s">
        <v>105</v>
      </c>
      <c r="E66" s="11">
        <f t="shared" ref="E66:I70" si="25">SUM(L66,S66)</f>
        <v>0</v>
      </c>
      <c r="F66" s="11">
        <f t="shared" ref="F66:F70" si="26">SUM(M66,T66)</f>
        <v>4</v>
      </c>
      <c r="G66" s="11">
        <f t="shared" ref="G66:G70" si="27">SUM(N66,U66)</f>
        <v>15</v>
      </c>
      <c r="H66" s="11">
        <f t="shared" ref="H66:H70" si="28">SUM(O66,V66)</f>
        <v>6</v>
      </c>
      <c r="I66" s="11">
        <f t="shared" ref="I66:I70" si="29">SUM(P66,W66)</f>
        <v>0</v>
      </c>
      <c r="J66" s="11">
        <f t="shared" ref="J66:J70" si="30">SUM(Q66,X66)</f>
        <v>0</v>
      </c>
      <c r="K66" s="11">
        <f t="shared" ref="K66:K70" si="31">SUM(R66,Y66)</f>
        <v>0</v>
      </c>
      <c r="L66" s="14">
        <v>0</v>
      </c>
      <c r="M66" s="14">
        <v>3</v>
      </c>
      <c r="N66" s="14">
        <v>11</v>
      </c>
      <c r="O66" s="14">
        <v>4</v>
      </c>
      <c r="P66" s="14"/>
      <c r="Q66" s="14"/>
      <c r="R66" s="14"/>
      <c r="S66" s="15">
        <v>0</v>
      </c>
      <c r="T66" s="15">
        <v>1</v>
      </c>
      <c r="U66" s="15">
        <v>4</v>
      </c>
      <c r="V66" s="15">
        <v>2</v>
      </c>
      <c r="W66" s="13"/>
      <c r="X66" s="15"/>
      <c r="Y66" s="15"/>
    </row>
    <row r="67" spans="1:25" ht="19.5" customHeight="1" x14ac:dyDescent="0.25">
      <c r="A67" s="52">
        <v>60</v>
      </c>
      <c r="B67" s="28" t="s">
        <v>190</v>
      </c>
      <c r="C67" s="29" t="s">
        <v>191</v>
      </c>
      <c r="D67" s="23" t="s">
        <v>36</v>
      </c>
      <c r="E67" s="11">
        <f t="shared" si="25"/>
        <v>1</v>
      </c>
      <c r="F67" s="11">
        <f t="shared" si="26"/>
        <v>4</v>
      </c>
      <c r="G67" s="11">
        <f t="shared" si="27"/>
        <v>30</v>
      </c>
      <c r="H67" s="11">
        <f t="shared" si="28"/>
        <v>0</v>
      </c>
      <c r="I67" s="11">
        <f t="shared" si="29"/>
        <v>0</v>
      </c>
      <c r="J67" s="11">
        <f t="shared" si="30"/>
        <v>0</v>
      </c>
      <c r="K67" s="11">
        <f t="shared" si="31"/>
        <v>0</v>
      </c>
      <c r="L67" s="14">
        <v>1</v>
      </c>
      <c r="M67" s="14">
        <v>4</v>
      </c>
      <c r="N67" s="14">
        <v>30</v>
      </c>
      <c r="O67" s="14">
        <v>0</v>
      </c>
      <c r="P67" s="14"/>
      <c r="Q67" s="14"/>
      <c r="R67" s="14"/>
      <c r="S67" s="15"/>
      <c r="T67" s="15"/>
      <c r="U67" s="15"/>
      <c r="V67" s="15"/>
      <c r="W67" s="13"/>
      <c r="X67" s="15"/>
      <c r="Y67" s="15"/>
    </row>
    <row r="68" spans="1:25" ht="19.5" customHeight="1" x14ac:dyDescent="0.25">
      <c r="A68" s="52">
        <v>61</v>
      </c>
      <c r="B68" s="31" t="s">
        <v>184</v>
      </c>
      <c r="C68" s="29" t="s">
        <v>182</v>
      </c>
      <c r="D68" s="23" t="s">
        <v>183</v>
      </c>
      <c r="E68" s="11">
        <f t="shared" si="25"/>
        <v>0</v>
      </c>
      <c r="F68" s="11">
        <f t="shared" si="26"/>
        <v>2</v>
      </c>
      <c r="G68" s="11">
        <f t="shared" si="27"/>
        <v>4</v>
      </c>
      <c r="H68" s="11">
        <f t="shared" si="28"/>
        <v>2</v>
      </c>
      <c r="I68" s="11">
        <f t="shared" si="29"/>
        <v>0</v>
      </c>
      <c r="J68" s="11">
        <f t="shared" si="30"/>
        <v>0</v>
      </c>
      <c r="K68" s="11">
        <f t="shared" si="31"/>
        <v>0</v>
      </c>
      <c r="L68" s="12">
        <v>0</v>
      </c>
      <c r="M68" s="12">
        <v>1</v>
      </c>
      <c r="N68" s="12">
        <v>1</v>
      </c>
      <c r="O68" s="12">
        <v>0</v>
      </c>
      <c r="P68" s="12"/>
      <c r="Q68" s="12"/>
      <c r="R68" s="12"/>
      <c r="S68" s="13">
        <v>0</v>
      </c>
      <c r="T68" s="15">
        <v>1</v>
      </c>
      <c r="U68" s="15">
        <v>3</v>
      </c>
      <c r="V68" s="15">
        <v>2</v>
      </c>
      <c r="W68" s="13"/>
      <c r="X68" s="15"/>
      <c r="Y68" s="15"/>
    </row>
    <row r="69" spans="1:25" ht="19.5" customHeight="1" x14ac:dyDescent="0.25">
      <c r="A69" s="52"/>
      <c r="B69" s="31" t="s">
        <v>173</v>
      </c>
      <c r="C69" s="23" t="s">
        <v>172</v>
      </c>
      <c r="D69" s="23" t="s">
        <v>171</v>
      </c>
      <c r="E69" s="11">
        <f t="shared" si="25"/>
        <v>1</v>
      </c>
      <c r="F69" s="11">
        <f t="shared" si="25"/>
        <v>5</v>
      </c>
      <c r="G69" s="11">
        <f t="shared" si="25"/>
        <v>39</v>
      </c>
      <c r="H69" s="11">
        <f t="shared" si="25"/>
        <v>18</v>
      </c>
      <c r="I69" s="11">
        <f t="shared" si="25"/>
        <v>0</v>
      </c>
      <c r="J69" s="11">
        <f t="shared" si="30"/>
        <v>0</v>
      </c>
      <c r="K69" s="11">
        <f t="shared" si="31"/>
        <v>0</v>
      </c>
      <c r="L69" s="12">
        <v>0</v>
      </c>
      <c r="M69" s="12">
        <v>2</v>
      </c>
      <c r="N69" s="12">
        <v>15</v>
      </c>
      <c r="O69" s="12">
        <v>8</v>
      </c>
      <c r="P69" s="12"/>
      <c r="Q69" s="12"/>
      <c r="R69" s="12"/>
      <c r="S69" s="13">
        <v>1</v>
      </c>
      <c r="T69" s="13">
        <v>3</v>
      </c>
      <c r="U69" s="13">
        <v>24</v>
      </c>
      <c r="V69" s="13">
        <v>10</v>
      </c>
      <c r="W69" s="13"/>
      <c r="X69" s="15"/>
      <c r="Y69" s="15"/>
    </row>
    <row r="70" spans="1:25" ht="30.75" customHeight="1" x14ac:dyDescent="0.25">
      <c r="A70" s="52">
        <v>62</v>
      </c>
      <c r="B70" s="17" t="s">
        <v>185</v>
      </c>
      <c r="C70" s="73" t="s">
        <v>187</v>
      </c>
      <c r="D70" s="23" t="s">
        <v>186</v>
      </c>
      <c r="E70" s="11">
        <f t="shared" si="25"/>
        <v>0</v>
      </c>
      <c r="F70" s="11">
        <f t="shared" si="26"/>
        <v>1</v>
      </c>
      <c r="G70" s="11">
        <f t="shared" si="27"/>
        <v>1</v>
      </c>
      <c r="H70" s="11">
        <f t="shared" si="28"/>
        <v>1</v>
      </c>
      <c r="I70" s="11">
        <f t="shared" si="29"/>
        <v>0</v>
      </c>
      <c r="J70" s="11">
        <f t="shared" si="30"/>
        <v>0</v>
      </c>
      <c r="K70" s="11">
        <f t="shared" si="31"/>
        <v>0</v>
      </c>
      <c r="L70" s="12">
        <v>0</v>
      </c>
      <c r="M70" s="12">
        <v>1</v>
      </c>
      <c r="N70" s="12">
        <v>1</v>
      </c>
      <c r="O70" s="12">
        <v>1</v>
      </c>
      <c r="P70" s="12"/>
      <c r="Q70" s="12"/>
      <c r="R70" s="12"/>
      <c r="S70" s="13"/>
      <c r="T70" s="13"/>
      <c r="U70" s="13"/>
      <c r="V70" s="13"/>
      <c r="W70" s="13"/>
      <c r="X70" s="15"/>
      <c r="Y70" s="15"/>
    </row>
    <row r="71" spans="1:25" ht="19.5" customHeight="1" x14ac:dyDescent="0.25">
      <c r="A71" s="52">
        <v>63</v>
      </c>
      <c r="B71" s="38" t="s">
        <v>193</v>
      </c>
      <c r="C71" s="9"/>
      <c r="D71" s="7"/>
      <c r="E71" s="11"/>
      <c r="F71" s="11"/>
      <c r="G71" s="11"/>
      <c r="H71" s="11"/>
      <c r="I71" s="11"/>
      <c r="J71" s="11"/>
      <c r="K71" s="11"/>
      <c r="L71" s="14"/>
      <c r="M71" s="14"/>
      <c r="N71" s="14"/>
      <c r="O71" s="14"/>
      <c r="P71" s="14"/>
      <c r="Q71" s="14"/>
      <c r="R71" s="14"/>
      <c r="S71" s="15"/>
      <c r="T71" s="15"/>
      <c r="U71" s="15"/>
      <c r="V71" s="15"/>
      <c r="W71" s="15"/>
      <c r="X71" s="15"/>
      <c r="Y71" s="15"/>
    </row>
    <row r="72" spans="1:25" ht="19.5" customHeight="1" x14ac:dyDescent="0.25">
      <c r="A72" s="52">
        <v>64</v>
      </c>
      <c r="B72" s="74"/>
      <c r="C72" s="9"/>
      <c r="D72" s="7"/>
      <c r="E72" s="11"/>
      <c r="F72" s="11"/>
      <c r="G72" s="11"/>
      <c r="H72" s="11"/>
      <c r="I72" s="11"/>
      <c r="J72" s="11"/>
      <c r="K72" s="11"/>
      <c r="L72" s="14"/>
      <c r="M72" s="14"/>
      <c r="N72" s="14"/>
      <c r="O72" s="14"/>
      <c r="P72" s="14"/>
      <c r="Q72" s="14"/>
      <c r="R72" s="14"/>
      <c r="S72" s="15"/>
      <c r="T72" s="15"/>
      <c r="U72" s="15"/>
      <c r="V72" s="15"/>
      <c r="W72" s="15"/>
      <c r="X72" s="15"/>
      <c r="Y72" s="15"/>
    </row>
    <row r="73" spans="1:25" ht="19.5" customHeight="1" x14ac:dyDescent="0.25">
      <c r="A73" s="52">
        <v>65</v>
      </c>
      <c r="B73" s="30"/>
      <c r="C73" s="9"/>
      <c r="D73" s="7"/>
      <c r="E73" s="11"/>
      <c r="F73" s="11"/>
      <c r="G73" s="11"/>
      <c r="H73" s="11"/>
      <c r="I73" s="11"/>
      <c r="J73" s="11"/>
      <c r="K73" s="11"/>
      <c r="L73" s="14"/>
      <c r="M73" s="14"/>
      <c r="N73" s="14"/>
      <c r="O73" s="14"/>
      <c r="P73" s="14"/>
      <c r="Q73" s="14"/>
      <c r="R73" s="14"/>
      <c r="S73" s="15"/>
      <c r="T73" s="15"/>
      <c r="U73" s="15"/>
      <c r="V73" s="15"/>
      <c r="W73" s="15"/>
      <c r="X73" s="15"/>
      <c r="Y73" s="15"/>
    </row>
    <row r="74" spans="1:25" ht="19.5" customHeight="1" x14ac:dyDescent="0.25">
      <c r="A74" s="52"/>
      <c r="B74" s="30"/>
      <c r="C74" s="9"/>
      <c r="D74" s="7"/>
      <c r="E74" s="11"/>
      <c r="F74" s="11"/>
      <c r="G74" s="11"/>
      <c r="H74" s="11"/>
      <c r="I74" s="11"/>
      <c r="J74" s="11"/>
      <c r="K74" s="11"/>
      <c r="L74" s="14"/>
      <c r="M74" s="14"/>
      <c r="N74" s="14"/>
      <c r="O74" s="14"/>
      <c r="P74" s="14"/>
      <c r="Q74" s="14"/>
      <c r="R74" s="14"/>
      <c r="S74" s="15"/>
      <c r="T74" s="15"/>
      <c r="U74" s="15"/>
      <c r="V74" s="15"/>
      <c r="W74" s="15"/>
      <c r="X74" s="15"/>
      <c r="Y74" s="15"/>
    </row>
    <row r="75" spans="1:25" ht="19.5" customHeight="1" x14ac:dyDescent="0.25">
      <c r="A75" s="52">
        <v>66</v>
      </c>
      <c r="B75" s="45"/>
      <c r="C75" s="9"/>
      <c r="D75" s="7"/>
      <c r="E75" s="11"/>
      <c r="F75" s="11"/>
      <c r="G75" s="11"/>
      <c r="H75" s="11"/>
      <c r="I75" s="11"/>
      <c r="J75" s="11"/>
      <c r="K75" s="11"/>
      <c r="L75" s="14"/>
      <c r="M75" s="14"/>
      <c r="N75" s="14"/>
      <c r="O75" s="14"/>
      <c r="P75" s="14"/>
      <c r="Q75" s="14"/>
      <c r="R75" s="14"/>
      <c r="S75" s="15"/>
      <c r="T75" s="15"/>
      <c r="U75" s="15"/>
      <c r="V75" s="15"/>
      <c r="W75" s="15"/>
      <c r="X75" s="15"/>
      <c r="Y75" s="15"/>
    </row>
    <row r="76" spans="1:25" ht="19.5" customHeight="1" x14ac:dyDescent="0.25">
      <c r="A76" s="52"/>
      <c r="B76" s="45"/>
      <c r="C76" s="9"/>
      <c r="D76" s="7"/>
      <c r="E76" s="11"/>
      <c r="F76" s="11"/>
      <c r="G76" s="11"/>
      <c r="H76" s="11"/>
      <c r="I76" s="11"/>
      <c r="J76" s="11"/>
      <c r="K76" s="11"/>
      <c r="L76" s="14"/>
      <c r="M76" s="14"/>
      <c r="N76" s="14"/>
      <c r="O76" s="14"/>
      <c r="P76" s="14"/>
      <c r="Q76" s="14"/>
      <c r="R76" s="14"/>
      <c r="S76" s="15"/>
      <c r="T76" s="15"/>
      <c r="U76" s="15"/>
      <c r="V76" s="15"/>
      <c r="W76" s="15"/>
      <c r="X76" s="15"/>
      <c r="Y76" s="15"/>
    </row>
    <row r="77" spans="1:25" ht="19.5" customHeight="1" x14ac:dyDescent="0.25">
      <c r="A77" s="52"/>
      <c r="B77" s="45"/>
      <c r="C77" s="9"/>
      <c r="D77" s="7"/>
      <c r="E77" s="11"/>
      <c r="F77" s="11"/>
      <c r="G77" s="11"/>
      <c r="H77" s="11"/>
      <c r="I77" s="11"/>
      <c r="J77" s="11"/>
      <c r="K77" s="11"/>
      <c r="L77" s="14"/>
      <c r="M77" s="14"/>
      <c r="N77" s="14"/>
      <c r="O77" s="14"/>
      <c r="P77" s="14"/>
      <c r="Q77" s="14"/>
      <c r="R77" s="14"/>
      <c r="S77" s="15"/>
      <c r="T77" s="15"/>
      <c r="U77" s="15"/>
      <c r="V77" s="15"/>
      <c r="W77" s="15"/>
      <c r="X77" s="15"/>
      <c r="Y77" s="15"/>
    </row>
    <row r="78" spans="1:25" ht="19.5" customHeight="1" x14ac:dyDescent="0.25">
      <c r="A78" s="52"/>
      <c r="B78" s="45"/>
      <c r="C78" s="9"/>
      <c r="D78" s="7"/>
      <c r="E78" s="11"/>
      <c r="F78" s="11"/>
      <c r="G78" s="11"/>
      <c r="H78" s="11"/>
      <c r="I78" s="11"/>
      <c r="J78" s="11"/>
      <c r="K78" s="11"/>
      <c r="L78" s="14"/>
      <c r="M78" s="14"/>
      <c r="N78" s="14"/>
      <c r="O78" s="14"/>
      <c r="P78" s="14"/>
      <c r="Q78" s="14"/>
      <c r="R78" s="14"/>
      <c r="S78" s="15"/>
      <c r="T78" s="15"/>
      <c r="U78" s="15"/>
      <c r="V78" s="15"/>
      <c r="W78" s="15"/>
      <c r="X78" s="15"/>
      <c r="Y78" s="15"/>
    </row>
    <row r="79" spans="1:25" ht="19.5" customHeight="1" x14ac:dyDescent="0.25">
      <c r="A79" s="52"/>
      <c r="B79" s="45"/>
      <c r="C79" s="9"/>
      <c r="D79" s="7"/>
      <c r="E79" s="11"/>
      <c r="F79" s="11"/>
      <c r="G79" s="11"/>
      <c r="H79" s="11"/>
      <c r="I79" s="11"/>
      <c r="J79" s="11"/>
      <c r="K79" s="11"/>
      <c r="L79" s="14"/>
      <c r="M79" s="14"/>
      <c r="N79" s="14"/>
      <c r="O79" s="14"/>
      <c r="P79" s="14"/>
      <c r="Q79" s="14"/>
      <c r="R79" s="14"/>
      <c r="S79" s="15"/>
      <c r="T79" s="15"/>
      <c r="U79" s="15"/>
      <c r="V79" s="15"/>
      <c r="W79" s="15"/>
      <c r="X79" s="15"/>
      <c r="Y79" s="15"/>
    </row>
    <row r="80" spans="1:25" ht="19.5" customHeight="1" x14ac:dyDescent="0.25">
      <c r="A80" s="52"/>
      <c r="B80" s="45"/>
      <c r="C80" s="9"/>
      <c r="D80" s="7"/>
      <c r="E80" s="11"/>
      <c r="F80" s="11"/>
      <c r="G80" s="11"/>
      <c r="H80" s="11"/>
      <c r="I80" s="11"/>
      <c r="J80" s="11"/>
      <c r="K80" s="11"/>
      <c r="L80" s="14"/>
      <c r="M80" s="14"/>
      <c r="N80" s="14"/>
      <c r="O80" s="14"/>
      <c r="P80" s="14"/>
      <c r="Q80" s="14"/>
      <c r="R80" s="14"/>
      <c r="S80" s="15"/>
      <c r="T80" s="15"/>
      <c r="U80" s="15"/>
      <c r="V80" s="15"/>
      <c r="W80" s="15"/>
      <c r="X80" s="15"/>
      <c r="Y80" s="15"/>
    </row>
    <row r="81" spans="1:25" ht="19.5" customHeight="1" x14ac:dyDescent="0.25">
      <c r="A81" s="52">
        <v>67</v>
      </c>
      <c r="B81" s="45"/>
      <c r="C81" s="9"/>
      <c r="D81" s="7"/>
      <c r="E81" s="11"/>
      <c r="F81" s="11"/>
      <c r="G81" s="11"/>
      <c r="H81" s="11"/>
      <c r="I81" s="11"/>
      <c r="J81" s="11"/>
      <c r="K81" s="11"/>
      <c r="L81" s="14"/>
      <c r="M81" s="14"/>
      <c r="N81" s="14"/>
      <c r="O81" s="14"/>
      <c r="P81" s="14"/>
      <c r="Q81" s="14"/>
      <c r="R81" s="14"/>
      <c r="S81" s="15"/>
      <c r="T81" s="15"/>
      <c r="U81" s="15"/>
      <c r="V81" s="15"/>
      <c r="W81" s="15"/>
      <c r="X81" s="15"/>
      <c r="Y81" s="15"/>
    </row>
    <row r="82" spans="1:25" ht="19.5" customHeight="1" x14ac:dyDescent="0.25">
      <c r="A82" s="52"/>
      <c r="B82" s="45"/>
      <c r="C82" s="9"/>
      <c r="D82" s="7"/>
      <c r="E82" s="11"/>
      <c r="F82" s="11"/>
      <c r="G82" s="11"/>
      <c r="H82" s="11"/>
      <c r="I82" s="11"/>
      <c r="J82" s="11"/>
      <c r="K82" s="11"/>
      <c r="L82" s="14"/>
      <c r="M82" s="14"/>
      <c r="N82" s="14"/>
      <c r="O82" s="14"/>
      <c r="P82" s="14"/>
      <c r="Q82" s="14"/>
      <c r="R82" s="14"/>
      <c r="S82" s="15"/>
      <c r="T82" s="15"/>
      <c r="U82" s="15"/>
      <c r="V82" s="15"/>
      <c r="W82" s="15"/>
      <c r="X82" s="15"/>
      <c r="Y82" s="15"/>
    </row>
    <row r="83" spans="1:25" ht="19.5" customHeight="1" x14ac:dyDescent="0.25">
      <c r="A83" s="52"/>
      <c r="B83" s="45"/>
      <c r="C83" s="9"/>
      <c r="D83" s="7"/>
      <c r="E83" s="11"/>
      <c r="F83" s="11"/>
      <c r="G83" s="11"/>
      <c r="H83" s="11"/>
      <c r="I83" s="11"/>
      <c r="J83" s="11"/>
      <c r="K83" s="11"/>
      <c r="L83" s="14"/>
      <c r="M83" s="14"/>
      <c r="N83" s="14"/>
      <c r="O83" s="14"/>
      <c r="P83" s="14"/>
      <c r="Q83" s="14"/>
      <c r="R83" s="14"/>
      <c r="S83" s="15"/>
      <c r="T83" s="15"/>
      <c r="U83" s="15"/>
      <c r="V83" s="15"/>
      <c r="W83" s="15"/>
      <c r="X83" s="15"/>
      <c r="Y83" s="15"/>
    </row>
    <row r="84" spans="1:25" ht="19.5" customHeight="1" x14ac:dyDescent="0.25">
      <c r="A84" s="52"/>
      <c r="B84" s="45"/>
      <c r="C84" s="9"/>
      <c r="D84" s="7"/>
      <c r="E84" s="11"/>
      <c r="F84" s="11"/>
      <c r="G84" s="11"/>
      <c r="H84" s="11"/>
      <c r="I84" s="11"/>
      <c r="J84" s="11"/>
      <c r="K84" s="11"/>
      <c r="L84" s="14"/>
      <c r="M84" s="14"/>
      <c r="N84" s="14"/>
      <c r="O84" s="14"/>
      <c r="P84" s="14"/>
      <c r="Q84" s="14"/>
      <c r="R84" s="14"/>
      <c r="S84" s="15"/>
      <c r="T84" s="15"/>
      <c r="U84" s="15"/>
      <c r="V84" s="15"/>
      <c r="W84" s="15"/>
      <c r="X84" s="15"/>
      <c r="Y84" s="15"/>
    </row>
    <row r="85" spans="1:25" ht="19.5" customHeight="1" x14ac:dyDescent="0.25">
      <c r="A85" s="52"/>
      <c r="B85" s="45"/>
      <c r="C85" s="9"/>
      <c r="D85" s="7"/>
      <c r="E85" s="11"/>
      <c r="F85" s="11"/>
      <c r="G85" s="11"/>
      <c r="H85" s="11"/>
      <c r="I85" s="11"/>
      <c r="J85" s="11"/>
      <c r="K85" s="11"/>
      <c r="L85" s="14"/>
      <c r="M85" s="14"/>
      <c r="N85" s="14"/>
      <c r="O85" s="14"/>
      <c r="P85" s="14"/>
      <c r="Q85" s="14"/>
      <c r="R85" s="14"/>
      <c r="S85" s="15"/>
      <c r="T85" s="15"/>
      <c r="U85" s="15"/>
      <c r="V85" s="15"/>
      <c r="W85" s="15"/>
      <c r="X85" s="15"/>
      <c r="Y85" s="15"/>
    </row>
    <row r="86" spans="1:25" ht="19.5" customHeight="1" x14ac:dyDescent="0.25">
      <c r="A86" s="52"/>
      <c r="B86" s="45"/>
      <c r="C86" s="9"/>
      <c r="D86" s="7"/>
      <c r="E86" s="11"/>
      <c r="F86" s="11"/>
      <c r="G86" s="11"/>
      <c r="H86" s="11"/>
      <c r="I86" s="11"/>
      <c r="J86" s="11"/>
      <c r="K86" s="11"/>
      <c r="L86" s="14"/>
      <c r="M86" s="14"/>
      <c r="N86" s="14"/>
      <c r="O86" s="14"/>
      <c r="P86" s="14"/>
      <c r="Q86" s="14"/>
      <c r="R86" s="14"/>
      <c r="S86" s="15"/>
      <c r="T86" s="15"/>
      <c r="U86" s="15"/>
      <c r="V86" s="15"/>
      <c r="W86" s="15"/>
      <c r="X86" s="15"/>
      <c r="Y86" s="15"/>
    </row>
    <row r="87" spans="1:25" ht="19.5" customHeight="1" x14ac:dyDescent="0.25">
      <c r="A87" s="52">
        <v>68</v>
      </c>
      <c r="B87" s="45"/>
      <c r="C87" s="9"/>
      <c r="D87" s="7"/>
      <c r="E87" s="11"/>
      <c r="F87" s="11"/>
      <c r="G87" s="11"/>
      <c r="H87" s="11"/>
      <c r="I87" s="11"/>
      <c r="J87" s="11"/>
      <c r="K87" s="11"/>
      <c r="L87" s="14"/>
      <c r="M87" s="14"/>
      <c r="N87" s="14"/>
      <c r="O87" s="14"/>
      <c r="P87" s="14"/>
      <c r="Q87" s="14"/>
      <c r="R87" s="14"/>
      <c r="S87" s="15"/>
      <c r="T87" s="15"/>
      <c r="U87" s="15"/>
      <c r="V87" s="15"/>
      <c r="W87" s="15"/>
      <c r="X87" s="15"/>
      <c r="Y87" s="15"/>
    </row>
    <row r="88" spans="1:25" ht="19.5" customHeight="1" x14ac:dyDescent="0.25">
      <c r="A88" s="52">
        <v>69</v>
      </c>
      <c r="B88" s="31"/>
      <c r="C88" s="40"/>
      <c r="D88" s="23"/>
      <c r="E88" s="11"/>
      <c r="F88" s="11"/>
      <c r="G88" s="11"/>
      <c r="H88" s="11"/>
      <c r="I88" s="11"/>
      <c r="J88" s="11"/>
      <c r="K88" s="11"/>
      <c r="L88" s="14"/>
      <c r="M88" s="14"/>
      <c r="N88" s="14"/>
      <c r="O88" s="14"/>
      <c r="P88" s="14"/>
      <c r="Q88" s="14"/>
      <c r="R88" s="14"/>
      <c r="S88" s="15"/>
      <c r="T88" s="15"/>
      <c r="U88" s="15"/>
      <c r="V88" s="15"/>
      <c r="W88" s="13"/>
      <c r="X88" s="13"/>
      <c r="Y88" s="13"/>
    </row>
    <row r="89" spans="1:25" ht="19.5" customHeight="1" x14ac:dyDescent="0.25">
      <c r="A89" s="52">
        <v>70</v>
      </c>
      <c r="B89" s="31"/>
      <c r="C89" s="23"/>
      <c r="D89" s="23"/>
      <c r="E89" s="11"/>
      <c r="F89" s="11"/>
      <c r="G89" s="11"/>
      <c r="H89" s="11"/>
      <c r="I89" s="11"/>
      <c r="J89" s="11"/>
      <c r="K89" s="11"/>
      <c r="L89" s="14"/>
      <c r="M89" s="14"/>
      <c r="N89" s="14"/>
      <c r="O89" s="14"/>
      <c r="P89" s="14"/>
      <c r="Q89" s="14"/>
      <c r="R89" s="14"/>
      <c r="S89" s="15"/>
      <c r="T89" s="15"/>
      <c r="U89" s="15"/>
      <c r="V89" s="15"/>
      <c r="W89" s="15"/>
      <c r="X89" s="15"/>
      <c r="Y89" s="15"/>
    </row>
    <row r="90" spans="1:25" ht="19.5" customHeight="1" x14ac:dyDescent="0.25">
      <c r="A90" s="52">
        <v>71</v>
      </c>
      <c r="B90" s="31"/>
      <c r="C90" s="23"/>
      <c r="D90" s="23"/>
      <c r="E90" s="11"/>
      <c r="F90" s="11"/>
      <c r="G90" s="11"/>
      <c r="H90" s="11"/>
      <c r="I90" s="11"/>
      <c r="J90" s="11"/>
      <c r="K90" s="11"/>
      <c r="L90" s="14"/>
      <c r="M90" s="14"/>
      <c r="N90" s="14"/>
      <c r="O90" s="14"/>
      <c r="P90" s="14"/>
      <c r="Q90" s="14"/>
      <c r="R90" s="14"/>
      <c r="S90" s="15"/>
      <c r="T90" s="15"/>
      <c r="U90" s="15"/>
      <c r="V90" s="15"/>
      <c r="W90" s="15"/>
      <c r="X90" s="15"/>
      <c r="Y90" s="15"/>
    </row>
    <row r="91" spans="1:25" ht="19.5" customHeight="1" x14ac:dyDescent="0.25">
      <c r="A91" s="52">
        <v>72</v>
      </c>
      <c r="B91" s="45"/>
      <c r="C91" s="9"/>
      <c r="D91" s="7"/>
      <c r="E91" s="11"/>
      <c r="F91" s="11"/>
      <c r="G91" s="11"/>
      <c r="H91" s="11"/>
      <c r="I91" s="11"/>
      <c r="J91" s="11"/>
      <c r="K91" s="11"/>
      <c r="L91" s="14"/>
      <c r="M91" s="14"/>
      <c r="N91" s="14"/>
      <c r="O91" s="14"/>
      <c r="P91" s="14"/>
      <c r="Q91" s="14"/>
      <c r="R91" s="14"/>
      <c r="S91" s="15"/>
      <c r="T91" s="15"/>
      <c r="U91" s="15"/>
      <c r="V91" s="15"/>
      <c r="W91" s="15"/>
      <c r="X91" s="15"/>
      <c r="Y91" s="15"/>
    </row>
    <row r="92" spans="1:25" ht="30.75" customHeight="1" x14ac:dyDescent="0.25">
      <c r="A92" s="133" t="s">
        <v>34</v>
      </c>
      <c r="B92" s="134"/>
      <c r="C92" s="134"/>
      <c r="D92" s="135"/>
      <c r="E92" s="51">
        <f t="shared" ref="E92:J92" si="32">SUM(E8:E10,E32:E91)</f>
        <v>13</v>
      </c>
      <c r="F92" s="51">
        <f t="shared" si="32"/>
        <v>99</v>
      </c>
      <c r="G92" s="51">
        <f t="shared" si="32"/>
        <v>538</v>
      </c>
      <c r="H92" s="51">
        <f t="shared" si="32"/>
        <v>212</v>
      </c>
      <c r="I92" s="51">
        <f t="shared" si="32"/>
        <v>40</v>
      </c>
      <c r="J92" s="51">
        <f t="shared" si="32"/>
        <v>48</v>
      </c>
      <c r="K92" s="51">
        <f>SUM(K8:K10,K12:K14,K32:K91)</f>
        <v>83</v>
      </c>
      <c r="L92" s="51">
        <f t="shared" ref="L92:Y92" si="33">SUM(L8:L10,L32:L91)</f>
        <v>10</v>
      </c>
      <c r="M92" s="51">
        <f t="shared" si="33"/>
        <v>82</v>
      </c>
      <c r="N92" s="51">
        <f t="shared" si="33"/>
        <v>426</v>
      </c>
      <c r="O92" s="51">
        <f t="shared" si="33"/>
        <v>157</v>
      </c>
      <c r="P92" s="51">
        <f t="shared" si="33"/>
        <v>32</v>
      </c>
      <c r="Q92" s="51">
        <f t="shared" si="33"/>
        <v>29</v>
      </c>
      <c r="R92" s="51">
        <f t="shared" si="33"/>
        <v>50</v>
      </c>
      <c r="S92" s="51">
        <f t="shared" si="33"/>
        <v>3</v>
      </c>
      <c r="T92" s="51">
        <f t="shared" si="33"/>
        <v>17</v>
      </c>
      <c r="U92" s="51">
        <f t="shared" si="33"/>
        <v>112</v>
      </c>
      <c r="V92" s="51">
        <f t="shared" si="33"/>
        <v>55</v>
      </c>
      <c r="W92" s="51">
        <f t="shared" si="33"/>
        <v>1</v>
      </c>
      <c r="X92" s="51">
        <f t="shared" si="33"/>
        <v>7</v>
      </c>
      <c r="Y92" s="51">
        <f t="shared" si="33"/>
        <v>1</v>
      </c>
    </row>
    <row r="93" spans="1:25" x14ac:dyDescent="0.25">
      <c r="I93"/>
      <c r="J93" s="32"/>
      <c r="P93" s="24"/>
      <c r="Q93" s="24"/>
      <c r="R93" s="25"/>
      <c r="X93">
        <f>SUM(W92:Y92)</f>
        <v>9</v>
      </c>
      <c r="Y93" s="35"/>
    </row>
    <row r="94" spans="1:25" ht="15.75" customHeight="1" x14ac:dyDescent="0.3">
      <c r="E94" s="5">
        <f>SUM(E8)</f>
        <v>0</v>
      </c>
      <c r="I94" s="33">
        <f>SUM(I92:K92)</f>
        <v>171</v>
      </c>
      <c r="J94" s="62">
        <f>SUM(I32:K33)</f>
        <v>23</v>
      </c>
      <c r="P94" s="122"/>
      <c r="Q94" s="122"/>
      <c r="R94" s="122"/>
      <c r="S94" s="122"/>
    </row>
    <row r="95" spans="1:25" ht="16.5" customHeight="1" x14ac:dyDescent="0.25">
      <c r="B95" s="39"/>
      <c r="D95" s="28"/>
      <c r="I95"/>
      <c r="P95" s="24"/>
      <c r="Q95" s="24"/>
      <c r="R95" s="25"/>
    </row>
    <row r="96" spans="1:25" x14ac:dyDescent="0.25">
      <c r="B96" s="39"/>
      <c r="D96" s="28"/>
      <c r="I96" s="5"/>
      <c r="K96" s="5"/>
      <c r="L96" s="34"/>
      <c r="M96" s="34"/>
      <c r="P96" s="27"/>
      <c r="Q96" s="27"/>
      <c r="R96" s="27"/>
    </row>
    <row r="97" spans="2:18" ht="15.75" customHeight="1" x14ac:dyDescent="0.25">
      <c r="B97" s="27"/>
      <c r="F97" s="123"/>
      <c r="G97" s="123"/>
      <c r="H97" s="123"/>
      <c r="I97" s="123">
        <f>SUM(I96:K96)</f>
        <v>0</v>
      </c>
      <c r="J97" s="123"/>
      <c r="K97" s="123"/>
      <c r="L97" s="123"/>
      <c r="M97" s="123"/>
      <c r="P97" s="123"/>
      <c r="Q97" s="123"/>
      <c r="R97" s="123"/>
    </row>
    <row r="98" spans="2:18" ht="16.5" customHeight="1" x14ac:dyDescent="0.25">
      <c r="E98" s="127" t="s">
        <v>134</v>
      </c>
      <c r="F98" s="128"/>
      <c r="G98" s="128"/>
      <c r="H98" s="128"/>
      <c r="I98" s="129"/>
      <c r="J98" s="125" t="s">
        <v>46</v>
      </c>
      <c r="K98" s="126"/>
      <c r="P98"/>
    </row>
    <row r="99" spans="2:18" ht="15.75" customHeight="1" x14ac:dyDescent="0.25">
      <c r="E99" s="49">
        <v>1</v>
      </c>
      <c r="F99" s="119" t="s">
        <v>40</v>
      </c>
      <c r="G99" s="119"/>
      <c r="H99" s="119">
        <v>48</v>
      </c>
      <c r="I99" s="119"/>
      <c r="J99" s="124"/>
      <c r="K99" s="124"/>
      <c r="P99"/>
    </row>
    <row r="100" spans="2:18" ht="15.75" customHeight="1" x14ac:dyDescent="0.25">
      <c r="E100" s="50">
        <v>2</v>
      </c>
      <c r="F100" s="119" t="s">
        <v>41</v>
      </c>
      <c r="G100" s="119"/>
      <c r="H100" s="119">
        <v>70</v>
      </c>
      <c r="I100" s="119"/>
      <c r="J100" s="124"/>
      <c r="K100" s="124"/>
      <c r="P100"/>
    </row>
    <row r="101" spans="2:18" ht="15.75" customHeight="1" x14ac:dyDescent="0.25">
      <c r="E101" s="49">
        <v>3</v>
      </c>
      <c r="F101" s="130" t="s">
        <v>7</v>
      </c>
      <c r="G101" s="131"/>
      <c r="H101" s="130">
        <v>551</v>
      </c>
      <c r="I101" s="131"/>
      <c r="J101" s="120">
        <f>SUM(I92:K92)</f>
        <v>171</v>
      </c>
      <c r="K101" s="121"/>
      <c r="P101"/>
    </row>
    <row r="102" spans="2:18" ht="15.75" customHeight="1" x14ac:dyDescent="0.25">
      <c r="E102" s="50">
        <v>4</v>
      </c>
      <c r="F102" s="130" t="s">
        <v>132</v>
      </c>
      <c r="G102" s="131"/>
      <c r="H102" s="130">
        <v>450</v>
      </c>
      <c r="I102" s="131"/>
      <c r="J102" s="120">
        <v>50</v>
      </c>
      <c r="K102" s="121"/>
      <c r="P102"/>
    </row>
    <row r="103" spans="2:18" ht="16.5" customHeight="1" x14ac:dyDescent="0.25">
      <c r="E103" s="49">
        <v>5</v>
      </c>
      <c r="F103" s="119" t="s">
        <v>42</v>
      </c>
      <c r="G103" s="119"/>
      <c r="H103" s="119">
        <v>141</v>
      </c>
      <c r="I103" s="119"/>
      <c r="J103" s="120">
        <v>13</v>
      </c>
      <c r="K103" s="121"/>
      <c r="P103"/>
    </row>
    <row r="104" spans="2:18" x14ac:dyDescent="0.25">
      <c r="E104" s="50">
        <v>6</v>
      </c>
      <c r="F104" s="119" t="s">
        <v>43</v>
      </c>
      <c r="G104" s="119"/>
      <c r="H104" s="119">
        <v>130</v>
      </c>
      <c r="I104" s="119"/>
      <c r="J104" s="120">
        <v>6</v>
      </c>
      <c r="K104" s="121"/>
      <c r="P104"/>
    </row>
    <row r="105" spans="2:18" x14ac:dyDescent="0.25">
      <c r="E105" s="49">
        <v>7</v>
      </c>
      <c r="F105" s="119" t="s">
        <v>44</v>
      </c>
      <c r="G105" s="119"/>
      <c r="H105" s="119">
        <v>179</v>
      </c>
      <c r="I105" s="119"/>
      <c r="J105" s="120">
        <v>31</v>
      </c>
      <c r="K105" s="121"/>
      <c r="P105"/>
    </row>
    <row r="106" spans="2:18" x14ac:dyDescent="0.25">
      <c r="E106" s="50">
        <v>8</v>
      </c>
      <c r="F106" s="119" t="s">
        <v>45</v>
      </c>
      <c r="G106" s="119"/>
      <c r="H106" s="119">
        <v>101</v>
      </c>
      <c r="I106" s="119"/>
      <c r="J106" s="120">
        <v>0</v>
      </c>
      <c r="K106" s="121"/>
      <c r="P106"/>
    </row>
    <row r="107" spans="2:18" x14ac:dyDescent="0.25">
      <c r="I107"/>
      <c r="J107" s="132"/>
      <c r="K107" s="132"/>
      <c r="P107"/>
    </row>
    <row r="108" spans="2:18" x14ac:dyDescent="0.25">
      <c r="I108"/>
      <c r="P108"/>
    </row>
    <row r="109" spans="2:18" x14ac:dyDescent="0.25">
      <c r="I109"/>
      <c r="P109"/>
    </row>
    <row r="110" spans="2:18" x14ac:dyDescent="0.25">
      <c r="I110"/>
      <c r="P110"/>
    </row>
    <row r="111" spans="2:18" x14ac:dyDescent="0.25">
      <c r="I111"/>
      <c r="P111"/>
    </row>
    <row r="112" spans="2:18" x14ac:dyDescent="0.25">
      <c r="I112"/>
      <c r="P112"/>
    </row>
    <row r="113" spans="2:16" x14ac:dyDescent="0.25">
      <c r="I113"/>
      <c r="P113"/>
    </row>
    <row r="114" spans="2:16" x14ac:dyDescent="0.25">
      <c r="I114"/>
      <c r="P114"/>
    </row>
    <row r="115" spans="2:16" x14ac:dyDescent="0.25">
      <c r="I115"/>
      <c r="P115"/>
    </row>
    <row r="116" spans="2:16" x14ac:dyDescent="0.25">
      <c r="I116"/>
      <c r="P116"/>
    </row>
    <row r="117" spans="2:16" x14ac:dyDescent="0.25">
      <c r="I117"/>
      <c r="P117"/>
    </row>
    <row r="118" spans="2:16" x14ac:dyDescent="0.25">
      <c r="B118" s="63"/>
      <c r="D118" s="28"/>
      <c r="E118" s="64"/>
      <c r="F118" s="64"/>
      <c r="I118"/>
      <c r="P118"/>
    </row>
    <row r="119" spans="2:16" x14ac:dyDescent="0.25">
      <c r="E119" s="64"/>
      <c r="F119" s="64"/>
      <c r="I119"/>
      <c r="P119"/>
    </row>
    <row r="120" spans="2:16" x14ac:dyDescent="0.25">
      <c r="I120"/>
      <c r="P120"/>
    </row>
    <row r="121" spans="2:16" x14ac:dyDescent="0.25">
      <c r="I121"/>
      <c r="P121"/>
    </row>
    <row r="122" spans="2:16" x14ac:dyDescent="0.25">
      <c r="I122"/>
      <c r="P122"/>
    </row>
    <row r="123" spans="2:16" x14ac:dyDescent="0.25">
      <c r="I123"/>
      <c r="P123"/>
    </row>
    <row r="124" spans="2:16" x14ac:dyDescent="0.25">
      <c r="I124"/>
      <c r="P124"/>
    </row>
    <row r="125" spans="2:16" x14ac:dyDescent="0.25">
      <c r="I125"/>
      <c r="P125"/>
    </row>
    <row r="126" spans="2:16" x14ac:dyDescent="0.25">
      <c r="I126"/>
      <c r="P126"/>
    </row>
    <row r="127" spans="2:16" x14ac:dyDescent="0.25">
      <c r="I127"/>
      <c r="P127"/>
    </row>
    <row r="128" spans="2:16" x14ac:dyDescent="0.25">
      <c r="I128"/>
      <c r="P128"/>
    </row>
    <row r="129" spans="9:16" x14ac:dyDescent="0.25">
      <c r="I129"/>
      <c r="P129"/>
    </row>
    <row r="130" spans="9:16" x14ac:dyDescent="0.25">
      <c r="I130"/>
      <c r="P130"/>
    </row>
    <row r="131" spans="9:16" x14ac:dyDescent="0.25">
      <c r="I131"/>
      <c r="P131"/>
    </row>
    <row r="132" spans="9:16" x14ac:dyDescent="0.25">
      <c r="I132"/>
      <c r="P132"/>
    </row>
    <row r="133" spans="9:16" x14ac:dyDescent="0.25">
      <c r="I133"/>
      <c r="P133"/>
    </row>
    <row r="134" spans="9:16" x14ac:dyDescent="0.25">
      <c r="I134"/>
      <c r="P134"/>
    </row>
    <row r="135" spans="9:16" x14ac:dyDescent="0.25">
      <c r="I135"/>
      <c r="P135"/>
    </row>
    <row r="136" spans="9:16" x14ac:dyDescent="0.25">
      <c r="I136"/>
      <c r="P136"/>
    </row>
    <row r="137" spans="9:16" x14ac:dyDescent="0.25">
      <c r="I137"/>
      <c r="P137"/>
    </row>
    <row r="138" spans="9:16" x14ac:dyDescent="0.25">
      <c r="I138"/>
      <c r="P138"/>
    </row>
    <row r="139" spans="9:16" x14ac:dyDescent="0.25">
      <c r="I139"/>
      <c r="P139"/>
    </row>
    <row r="140" spans="9:16" x14ac:dyDescent="0.25">
      <c r="I140"/>
      <c r="P140"/>
    </row>
    <row r="141" spans="9:16" x14ac:dyDescent="0.25">
      <c r="I141"/>
      <c r="P141"/>
    </row>
    <row r="142" spans="9:16" x14ac:dyDescent="0.25">
      <c r="I142"/>
      <c r="P142"/>
    </row>
    <row r="143" spans="9:16" x14ac:dyDescent="0.25">
      <c r="I143"/>
      <c r="P143"/>
    </row>
    <row r="144" spans="9:16" x14ac:dyDescent="0.25">
      <c r="I144"/>
      <c r="P144"/>
    </row>
    <row r="145" spans="1:25" x14ac:dyDescent="0.25">
      <c r="I145"/>
      <c r="P145"/>
    </row>
    <row r="146" spans="1:25" x14ac:dyDescent="0.25">
      <c r="I146"/>
      <c r="P146"/>
    </row>
    <row r="147" spans="1:25" x14ac:dyDescent="0.25">
      <c r="I147"/>
      <c r="P147"/>
    </row>
    <row r="148" spans="1:25" x14ac:dyDescent="0.25">
      <c r="I148"/>
      <c r="P148"/>
    </row>
    <row r="149" spans="1:25" x14ac:dyDescent="0.25">
      <c r="I149"/>
      <c r="P149"/>
    </row>
    <row r="150" spans="1:25" x14ac:dyDescent="0.25">
      <c r="I150"/>
      <c r="P150"/>
    </row>
    <row r="151" spans="1:25" x14ac:dyDescent="0.25">
      <c r="I151"/>
      <c r="P151"/>
    </row>
    <row r="152" spans="1:25" x14ac:dyDescent="0.25">
      <c r="I152"/>
      <c r="P152"/>
    </row>
    <row r="153" spans="1:25" x14ac:dyDescent="0.25">
      <c r="I153"/>
      <c r="M153" s="26">
        <f>SUM(J93,J167)</f>
        <v>26</v>
      </c>
      <c r="P153"/>
    </row>
    <row r="154" spans="1:25" x14ac:dyDescent="0.25">
      <c r="I154"/>
      <c r="P154"/>
    </row>
    <row r="155" spans="1:25" x14ac:dyDescent="0.25">
      <c r="I155"/>
      <c r="P155"/>
    </row>
    <row r="156" spans="1:25" x14ac:dyDescent="0.25">
      <c r="I156"/>
      <c r="P156"/>
    </row>
    <row r="157" spans="1:25" x14ac:dyDescent="0.25">
      <c r="I157"/>
      <c r="P157"/>
    </row>
    <row r="158" spans="1:25" x14ac:dyDescent="0.25">
      <c r="I158"/>
      <c r="P158"/>
    </row>
    <row r="159" spans="1:25" x14ac:dyDescent="0.25">
      <c r="I159"/>
      <c r="P159"/>
    </row>
    <row r="160" spans="1:25" x14ac:dyDescent="0.25">
      <c r="A160" s="8">
        <v>1</v>
      </c>
      <c r="B160" s="2" t="s">
        <v>14</v>
      </c>
      <c r="C160" s="9"/>
      <c r="D160" s="6" t="s">
        <v>10</v>
      </c>
      <c r="E160" s="11">
        <f t="shared" ref="E160:K164" si="34">L160+S160</f>
        <v>0</v>
      </c>
      <c r="F160" s="11">
        <f t="shared" si="34"/>
        <v>3</v>
      </c>
      <c r="G160" s="11">
        <f t="shared" si="34"/>
        <v>8</v>
      </c>
      <c r="H160" s="11">
        <f t="shared" si="34"/>
        <v>9</v>
      </c>
      <c r="I160" s="11">
        <f t="shared" si="34"/>
        <v>6</v>
      </c>
      <c r="J160" s="11">
        <f t="shared" si="34"/>
        <v>3</v>
      </c>
      <c r="K160" s="11">
        <f t="shared" si="34"/>
        <v>2</v>
      </c>
      <c r="L160" s="14">
        <v>0</v>
      </c>
      <c r="M160" s="14">
        <v>3</v>
      </c>
      <c r="N160" s="14">
        <v>8</v>
      </c>
      <c r="O160" s="14">
        <v>9</v>
      </c>
      <c r="P160" s="14">
        <v>6</v>
      </c>
      <c r="Q160" s="14">
        <v>3</v>
      </c>
      <c r="R160" s="14">
        <v>2</v>
      </c>
      <c r="S160" s="21"/>
      <c r="T160" s="21"/>
      <c r="U160" s="21"/>
      <c r="V160" s="21"/>
      <c r="W160" s="21"/>
      <c r="X160" s="21"/>
      <c r="Y160" s="21"/>
    </row>
    <row r="161" spans="1:25" x14ac:dyDescent="0.25">
      <c r="A161" s="8">
        <v>2</v>
      </c>
      <c r="B161" s="2" t="s">
        <v>11</v>
      </c>
      <c r="C161" s="9" t="s">
        <v>13</v>
      </c>
      <c r="D161" s="6" t="s">
        <v>12</v>
      </c>
      <c r="E161" s="11">
        <f t="shared" si="34"/>
        <v>0</v>
      </c>
      <c r="F161" s="11">
        <f t="shared" si="34"/>
        <v>3</v>
      </c>
      <c r="G161" s="11">
        <f t="shared" si="34"/>
        <v>8</v>
      </c>
      <c r="H161" s="11">
        <f t="shared" si="34"/>
        <v>6</v>
      </c>
      <c r="I161" s="11">
        <f t="shared" si="34"/>
        <v>3</v>
      </c>
      <c r="J161" s="11">
        <f t="shared" si="34"/>
        <v>1</v>
      </c>
      <c r="K161" s="11">
        <f t="shared" si="34"/>
        <v>3</v>
      </c>
      <c r="L161" s="14">
        <v>0</v>
      </c>
      <c r="M161" s="14">
        <v>2</v>
      </c>
      <c r="N161" s="14">
        <v>5</v>
      </c>
      <c r="O161" s="14">
        <v>3</v>
      </c>
      <c r="P161" s="14">
        <v>3</v>
      </c>
      <c r="Q161" s="14">
        <v>1</v>
      </c>
      <c r="R161" s="14">
        <v>1</v>
      </c>
      <c r="S161" s="15">
        <v>0</v>
      </c>
      <c r="T161" s="15">
        <v>1</v>
      </c>
      <c r="U161" s="15">
        <v>3</v>
      </c>
      <c r="V161" s="15">
        <v>3</v>
      </c>
      <c r="W161" s="15">
        <v>0</v>
      </c>
      <c r="X161" s="15">
        <v>0</v>
      </c>
      <c r="Y161" s="15">
        <v>2</v>
      </c>
    </row>
    <row r="162" spans="1:25" x14ac:dyDescent="0.25">
      <c r="A162" s="8">
        <v>3</v>
      </c>
      <c r="B162" s="2" t="s">
        <v>19</v>
      </c>
      <c r="C162" s="9"/>
      <c r="D162" s="6" t="s">
        <v>22</v>
      </c>
      <c r="E162" s="11">
        <f t="shared" si="34"/>
        <v>0</v>
      </c>
      <c r="F162" s="11">
        <f t="shared" si="34"/>
        <v>2</v>
      </c>
      <c r="G162" s="11">
        <f t="shared" si="34"/>
        <v>5</v>
      </c>
      <c r="H162" s="11">
        <f t="shared" si="34"/>
        <v>3</v>
      </c>
      <c r="I162" s="11">
        <f t="shared" si="34"/>
        <v>4</v>
      </c>
      <c r="J162" s="11">
        <f t="shared" si="34"/>
        <v>2</v>
      </c>
      <c r="K162" s="11">
        <f t="shared" si="34"/>
        <v>1</v>
      </c>
      <c r="L162" s="14">
        <v>0</v>
      </c>
      <c r="M162" s="14">
        <v>2</v>
      </c>
      <c r="N162" s="14">
        <v>5</v>
      </c>
      <c r="O162" s="14">
        <v>3</v>
      </c>
      <c r="P162" s="14">
        <v>4</v>
      </c>
      <c r="Q162" s="14">
        <v>2</v>
      </c>
      <c r="R162" s="14">
        <v>1</v>
      </c>
      <c r="S162" s="22"/>
      <c r="T162" s="22"/>
      <c r="U162" s="22"/>
      <c r="V162" s="22"/>
      <c r="W162" s="22"/>
      <c r="X162" s="22"/>
      <c r="Y162" s="22"/>
    </row>
    <row r="163" spans="1:25" x14ac:dyDescent="0.25">
      <c r="A163" s="8">
        <v>4</v>
      </c>
      <c r="B163" s="2" t="s">
        <v>23</v>
      </c>
      <c r="C163" s="9" t="s">
        <v>24</v>
      </c>
      <c r="D163" s="6" t="s">
        <v>22</v>
      </c>
      <c r="E163" s="11">
        <f t="shared" ref="E163" si="35">L163+S163</f>
        <v>0</v>
      </c>
      <c r="F163" s="11">
        <f t="shared" ref="F163" si="36">M163+T163</f>
        <v>0</v>
      </c>
      <c r="G163" s="11">
        <f t="shared" ref="G163" si="37">N163+U163</f>
        <v>1</v>
      </c>
      <c r="H163" s="11">
        <f t="shared" ref="H163" si="38">O163+V163</f>
        <v>0</v>
      </c>
      <c r="I163" s="11">
        <f t="shared" ref="I163" si="39">P163+W163</f>
        <v>0</v>
      </c>
      <c r="J163" s="11">
        <f t="shared" ref="J163" si="40">Q163+X163</f>
        <v>0</v>
      </c>
      <c r="K163" s="11">
        <f t="shared" ref="K163" si="41">R163+Y163</f>
        <v>0</v>
      </c>
      <c r="L163" s="14">
        <v>0</v>
      </c>
      <c r="M163" s="14">
        <v>0</v>
      </c>
      <c r="N163" s="14">
        <v>1</v>
      </c>
      <c r="O163" s="14">
        <v>0</v>
      </c>
      <c r="P163" s="14"/>
      <c r="Q163" s="14"/>
      <c r="R163" s="14"/>
      <c r="S163" s="22"/>
      <c r="T163" s="22"/>
      <c r="U163" s="22"/>
      <c r="V163" s="22"/>
      <c r="W163" s="22"/>
      <c r="X163" s="22"/>
      <c r="Y163" s="22"/>
    </row>
    <row r="164" spans="1:25" x14ac:dyDescent="0.25">
      <c r="A164" s="8">
        <v>5</v>
      </c>
      <c r="B164" s="2" t="s">
        <v>27</v>
      </c>
      <c r="C164" s="9" t="s">
        <v>25</v>
      </c>
      <c r="D164" s="6" t="s">
        <v>26</v>
      </c>
      <c r="E164" s="11">
        <f t="shared" si="34"/>
        <v>0</v>
      </c>
      <c r="F164" s="11">
        <f t="shared" si="34"/>
        <v>0</v>
      </c>
      <c r="G164" s="11">
        <f t="shared" si="34"/>
        <v>1</v>
      </c>
      <c r="H164" s="11">
        <f t="shared" si="34"/>
        <v>0</v>
      </c>
      <c r="I164" s="11">
        <f t="shared" si="34"/>
        <v>0</v>
      </c>
      <c r="J164" s="11">
        <f t="shared" si="34"/>
        <v>0</v>
      </c>
      <c r="K164" s="11">
        <f t="shared" si="34"/>
        <v>1</v>
      </c>
      <c r="L164" s="14">
        <v>0</v>
      </c>
      <c r="M164" s="14">
        <v>0</v>
      </c>
      <c r="N164" s="14">
        <v>1</v>
      </c>
      <c r="O164" s="14">
        <v>0</v>
      </c>
      <c r="P164" s="14"/>
      <c r="Q164" s="14"/>
      <c r="R164" s="14">
        <v>1</v>
      </c>
      <c r="S164" s="22"/>
      <c r="T164" s="22"/>
      <c r="U164" s="22"/>
      <c r="V164" s="22"/>
      <c r="W164" s="22"/>
      <c r="X164" s="22"/>
      <c r="Y164" s="22"/>
    </row>
    <row r="165" spans="1:25" x14ac:dyDescent="0.25">
      <c r="F165" s="20">
        <f>SUM(F160:F162)</f>
        <v>8</v>
      </c>
      <c r="G165" s="20">
        <f>SUM(G160:G164)</f>
        <v>23</v>
      </c>
      <c r="H165" s="20">
        <f>SUM(H160:H162)</f>
        <v>18</v>
      </c>
      <c r="I165" s="20"/>
      <c r="J165" s="20"/>
      <c r="K165" s="20"/>
      <c r="L165" s="18"/>
      <c r="P165"/>
    </row>
    <row r="166" spans="1:25" x14ac:dyDescent="0.25">
      <c r="F166" s="20"/>
      <c r="G166" s="19">
        <f>SUM(F165,G165,H165)</f>
        <v>49</v>
      </c>
      <c r="H166" s="20"/>
      <c r="I166" s="20">
        <f>SUM(I160:I162)</f>
        <v>13</v>
      </c>
      <c r="J166" s="20">
        <f>SUM(J160:J162)</f>
        <v>6</v>
      </c>
      <c r="K166" s="20">
        <f>SUM(K160:K164)</f>
        <v>7</v>
      </c>
      <c r="L166" s="18"/>
      <c r="P166"/>
    </row>
    <row r="167" spans="1:25" x14ac:dyDescent="0.25">
      <c r="F167" s="19"/>
      <c r="G167" s="19"/>
      <c r="H167" s="19"/>
      <c r="I167" s="19"/>
      <c r="J167" s="19">
        <f>SUM(I166:K166)</f>
        <v>26</v>
      </c>
      <c r="K167" s="19"/>
      <c r="L167" s="18"/>
      <c r="P167"/>
    </row>
    <row r="168" spans="1:25" x14ac:dyDescent="0.25">
      <c r="I168"/>
      <c r="P168"/>
    </row>
    <row r="169" spans="1:25" x14ac:dyDescent="0.25">
      <c r="I169"/>
      <c r="P169"/>
    </row>
    <row r="170" spans="1:25" x14ac:dyDescent="0.25">
      <c r="I170"/>
      <c r="P170"/>
    </row>
    <row r="171" spans="1:25" x14ac:dyDescent="0.25">
      <c r="I171"/>
      <c r="P171"/>
    </row>
    <row r="172" spans="1:25" x14ac:dyDescent="0.25">
      <c r="I172"/>
      <c r="P172"/>
    </row>
    <row r="173" spans="1:25" x14ac:dyDescent="0.25">
      <c r="I173"/>
      <c r="P173"/>
    </row>
    <row r="174" spans="1:25" x14ac:dyDescent="0.25">
      <c r="I174"/>
      <c r="P174"/>
    </row>
    <row r="175" spans="1:25" x14ac:dyDescent="0.25">
      <c r="I175"/>
      <c r="P175"/>
    </row>
    <row r="176" spans="1:25" x14ac:dyDescent="0.25">
      <c r="I176"/>
      <c r="P176"/>
    </row>
    <row r="177" spans="9:16" x14ac:dyDescent="0.25">
      <c r="I177"/>
      <c r="P177"/>
    </row>
    <row r="178" spans="9:16" x14ac:dyDescent="0.25">
      <c r="I178"/>
      <c r="P178"/>
    </row>
    <row r="179" spans="9:16" x14ac:dyDescent="0.25">
      <c r="I179"/>
      <c r="P179"/>
    </row>
    <row r="180" spans="9:16" x14ac:dyDescent="0.25">
      <c r="I180"/>
      <c r="P180"/>
    </row>
    <row r="181" spans="9:16" x14ac:dyDescent="0.25">
      <c r="I181"/>
      <c r="P181"/>
    </row>
    <row r="182" spans="9:16" x14ac:dyDescent="0.25">
      <c r="I182"/>
      <c r="P182"/>
    </row>
    <row r="183" spans="9:16" x14ac:dyDescent="0.25">
      <c r="I183"/>
      <c r="P183"/>
    </row>
    <row r="184" spans="9:16" x14ac:dyDescent="0.25">
      <c r="I184"/>
      <c r="P184"/>
    </row>
    <row r="185" spans="9:16" x14ac:dyDescent="0.25">
      <c r="I185"/>
      <c r="P185"/>
    </row>
    <row r="186" spans="9:16" x14ac:dyDescent="0.25">
      <c r="I186"/>
      <c r="P186"/>
    </row>
    <row r="187" spans="9:16" x14ac:dyDescent="0.25">
      <c r="I187"/>
      <c r="P187"/>
    </row>
    <row r="188" spans="9:16" x14ac:dyDescent="0.25">
      <c r="I188"/>
      <c r="P188"/>
    </row>
    <row r="189" spans="9:16" x14ac:dyDescent="0.25">
      <c r="I189"/>
      <c r="P189"/>
    </row>
    <row r="190" spans="9:16" x14ac:dyDescent="0.25">
      <c r="I190"/>
      <c r="P190"/>
    </row>
    <row r="191" spans="9:16" x14ac:dyDescent="0.25">
      <c r="I191"/>
      <c r="P191"/>
    </row>
    <row r="192" spans="9:16" x14ac:dyDescent="0.25">
      <c r="I192"/>
      <c r="P192"/>
    </row>
    <row r="193" spans="9:16" x14ac:dyDescent="0.25">
      <c r="I193"/>
      <c r="P193"/>
    </row>
    <row r="194" spans="9:16" x14ac:dyDescent="0.25">
      <c r="I194"/>
      <c r="P194"/>
    </row>
    <row r="195" spans="9:16" x14ac:dyDescent="0.25">
      <c r="I195"/>
      <c r="P195"/>
    </row>
    <row r="196" spans="9:16" x14ac:dyDescent="0.25">
      <c r="I196"/>
      <c r="P196"/>
    </row>
    <row r="197" spans="9:16" x14ac:dyDescent="0.25">
      <c r="I197"/>
      <c r="P197"/>
    </row>
    <row r="198" spans="9:16" x14ac:dyDescent="0.25">
      <c r="I198"/>
      <c r="P198"/>
    </row>
    <row r="199" spans="9:16" x14ac:dyDescent="0.25">
      <c r="I199"/>
      <c r="P199"/>
    </row>
    <row r="200" spans="9:16" x14ac:dyDescent="0.25">
      <c r="I200"/>
      <c r="P200"/>
    </row>
    <row r="201" spans="9:16" x14ac:dyDescent="0.25">
      <c r="I201"/>
      <c r="P201"/>
    </row>
    <row r="202" spans="9:16" x14ac:dyDescent="0.25">
      <c r="I202"/>
      <c r="P202"/>
    </row>
    <row r="203" spans="9:16" x14ac:dyDescent="0.25">
      <c r="I203"/>
      <c r="P203"/>
    </row>
    <row r="204" spans="9:16" x14ac:dyDescent="0.25">
      <c r="I204"/>
      <c r="P204"/>
    </row>
    <row r="205" spans="9:16" x14ac:dyDescent="0.25">
      <c r="I205"/>
      <c r="P205"/>
    </row>
    <row r="206" spans="9:16" x14ac:dyDescent="0.25">
      <c r="I206"/>
      <c r="P206"/>
    </row>
    <row r="207" spans="9:16" x14ac:dyDescent="0.25">
      <c r="I207"/>
      <c r="P207"/>
    </row>
    <row r="208" spans="9:16" x14ac:dyDescent="0.25">
      <c r="I208"/>
      <c r="P208"/>
    </row>
    <row r="209" spans="9:16" x14ac:dyDescent="0.25">
      <c r="I209"/>
      <c r="P209"/>
    </row>
    <row r="210" spans="9:16" x14ac:dyDescent="0.25">
      <c r="I210"/>
      <c r="P210"/>
    </row>
    <row r="211" spans="9:16" x14ac:dyDescent="0.25">
      <c r="I211"/>
      <c r="P211"/>
    </row>
    <row r="212" spans="9:16" x14ac:dyDescent="0.25">
      <c r="I212"/>
      <c r="P212"/>
    </row>
    <row r="213" spans="9:16" x14ac:dyDescent="0.25">
      <c r="I213"/>
      <c r="P213"/>
    </row>
    <row r="214" spans="9:16" x14ac:dyDescent="0.25">
      <c r="I214"/>
      <c r="P214"/>
    </row>
    <row r="215" spans="9:16" x14ac:dyDescent="0.25">
      <c r="I215"/>
      <c r="P215"/>
    </row>
    <row r="216" spans="9:16" x14ac:dyDescent="0.25">
      <c r="I216"/>
      <c r="P216"/>
    </row>
    <row r="217" spans="9:16" x14ac:dyDescent="0.25">
      <c r="I217"/>
      <c r="P217"/>
    </row>
    <row r="218" spans="9:16" x14ac:dyDescent="0.25">
      <c r="I218"/>
      <c r="P218"/>
    </row>
    <row r="219" spans="9:16" x14ac:dyDescent="0.25">
      <c r="I219"/>
      <c r="P219"/>
    </row>
    <row r="220" spans="9:16" x14ac:dyDescent="0.25">
      <c r="I220"/>
      <c r="P220"/>
    </row>
    <row r="221" spans="9:16" x14ac:dyDescent="0.25">
      <c r="I221"/>
      <c r="P221"/>
    </row>
    <row r="222" spans="9:16" x14ac:dyDescent="0.25">
      <c r="I222"/>
      <c r="P222"/>
    </row>
    <row r="223" spans="9:16" x14ac:dyDescent="0.25">
      <c r="I223"/>
      <c r="P223"/>
    </row>
    <row r="224" spans="9:16" x14ac:dyDescent="0.25">
      <c r="I224"/>
      <c r="P224"/>
    </row>
    <row r="225" spans="9:16" x14ac:dyDescent="0.25">
      <c r="I225"/>
      <c r="P225"/>
    </row>
    <row r="226" spans="9:16" x14ac:dyDescent="0.25">
      <c r="I226"/>
      <c r="P226"/>
    </row>
    <row r="227" spans="9:16" x14ac:dyDescent="0.25">
      <c r="I227"/>
      <c r="P227"/>
    </row>
    <row r="228" spans="9:16" x14ac:dyDescent="0.25">
      <c r="I228"/>
      <c r="P228"/>
    </row>
    <row r="229" spans="9:16" x14ac:dyDescent="0.25">
      <c r="I229"/>
      <c r="P229"/>
    </row>
    <row r="230" spans="9:16" x14ac:dyDescent="0.25">
      <c r="I230"/>
      <c r="P230"/>
    </row>
    <row r="231" spans="9:16" x14ac:dyDescent="0.25">
      <c r="I231"/>
      <c r="P231"/>
    </row>
    <row r="232" spans="9:16" x14ac:dyDescent="0.25">
      <c r="I232"/>
      <c r="P232"/>
    </row>
    <row r="233" spans="9:16" x14ac:dyDescent="0.25">
      <c r="I233"/>
      <c r="P233"/>
    </row>
    <row r="234" spans="9:16" x14ac:dyDescent="0.25">
      <c r="I234"/>
      <c r="P234"/>
    </row>
    <row r="235" spans="9:16" x14ac:dyDescent="0.25">
      <c r="I235"/>
      <c r="P235"/>
    </row>
    <row r="236" spans="9:16" x14ac:dyDescent="0.25">
      <c r="I236"/>
      <c r="P236"/>
    </row>
    <row r="237" spans="9:16" x14ac:dyDescent="0.25">
      <c r="I237"/>
      <c r="P237"/>
    </row>
    <row r="238" spans="9:16" x14ac:dyDescent="0.25">
      <c r="I238"/>
      <c r="P238"/>
    </row>
    <row r="239" spans="9:16" x14ac:dyDescent="0.25">
      <c r="I239"/>
      <c r="P239"/>
    </row>
    <row r="240" spans="9:16" x14ac:dyDescent="0.25">
      <c r="I240"/>
      <c r="P240"/>
    </row>
    <row r="241" spans="9:16" x14ac:dyDescent="0.25">
      <c r="I241"/>
      <c r="P241"/>
    </row>
    <row r="242" spans="9:16" x14ac:dyDescent="0.25">
      <c r="I242"/>
      <c r="P242"/>
    </row>
    <row r="243" spans="9:16" x14ac:dyDescent="0.25">
      <c r="I243"/>
      <c r="P243"/>
    </row>
    <row r="244" spans="9:16" x14ac:dyDescent="0.25">
      <c r="I244"/>
      <c r="P244"/>
    </row>
    <row r="245" spans="9:16" x14ac:dyDescent="0.25">
      <c r="I245"/>
      <c r="P245"/>
    </row>
    <row r="246" spans="9:16" x14ac:dyDescent="0.25">
      <c r="I246"/>
      <c r="P246"/>
    </row>
    <row r="247" spans="9:16" x14ac:dyDescent="0.25">
      <c r="I247"/>
      <c r="P247"/>
    </row>
    <row r="248" spans="9:16" x14ac:dyDescent="0.25">
      <c r="I248"/>
      <c r="P248"/>
    </row>
    <row r="249" spans="9:16" x14ac:dyDescent="0.25">
      <c r="I249"/>
      <c r="P249"/>
    </row>
    <row r="250" spans="9:16" x14ac:dyDescent="0.25">
      <c r="I250"/>
      <c r="P250"/>
    </row>
    <row r="251" spans="9:16" x14ac:dyDescent="0.25">
      <c r="I251"/>
      <c r="P251"/>
    </row>
    <row r="252" spans="9:16" x14ac:dyDescent="0.25">
      <c r="I252"/>
      <c r="P252"/>
    </row>
    <row r="253" spans="9:16" x14ac:dyDescent="0.25">
      <c r="I253"/>
      <c r="P253"/>
    </row>
    <row r="254" spans="9:16" x14ac:dyDescent="0.25">
      <c r="I254"/>
      <c r="P254"/>
    </row>
    <row r="255" spans="9:16" x14ac:dyDescent="0.25">
      <c r="I255"/>
      <c r="P255"/>
    </row>
    <row r="256" spans="9:16" x14ac:dyDescent="0.25">
      <c r="I256"/>
      <c r="P256"/>
    </row>
    <row r="257" spans="9:16" x14ac:dyDescent="0.25">
      <c r="I257"/>
      <c r="P257"/>
    </row>
    <row r="258" spans="9:16" x14ac:dyDescent="0.25">
      <c r="I258"/>
      <c r="P258"/>
    </row>
    <row r="259" spans="9:16" x14ac:dyDescent="0.25">
      <c r="I259"/>
      <c r="P259"/>
    </row>
    <row r="260" spans="9:16" x14ac:dyDescent="0.25">
      <c r="I260"/>
      <c r="P260"/>
    </row>
    <row r="261" spans="9:16" x14ac:dyDescent="0.25">
      <c r="I261"/>
      <c r="P261"/>
    </row>
    <row r="262" spans="9:16" x14ac:dyDescent="0.25">
      <c r="I262"/>
      <c r="P262"/>
    </row>
    <row r="263" spans="9:16" x14ac:dyDescent="0.25">
      <c r="I263"/>
      <c r="P263"/>
    </row>
    <row r="264" spans="9:16" x14ac:dyDescent="0.25">
      <c r="I264"/>
      <c r="P264"/>
    </row>
    <row r="265" spans="9:16" x14ac:dyDescent="0.25">
      <c r="I265"/>
      <c r="P265"/>
    </row>
    <row r="266" spans="9:16" x14ac:dyDescent="0.25">
      <c r="I266"/>
      <c r="P266"/>
    </row>
    <row r="267" spans="9:16" x14ac:dyDescent="0.25">
      <c r="I267"/>
      <c r="P267"/>
    </row>
    <row r="268" spans="9:16" x14ac:dyDescent="0.25">
      <c r="I268"/>
      <c r="P268"/>
    </row>
    <row r="269" spans="9:16" x14ac:dyDescent="0.25">
      <c r="I269"/>
      <c r="P269"/>
    </row>
    <row r="270" spans="9:16" x14ac:dyDescent="0.25">
      <c r="I270"/>
      <c r="P270"/>
    </row>
    <row r="271" spans="9:16" x14ac:dyDescent="0.25">
      <c r="I271"/>
      <c r="P271"/>
    </row>
    <row r="272" spans="9:16" x14ac:dyDescent="0.25">
      <c r="I272"/>
      <c r="P272"/>
    </row>
    <row r="273" spans="9:16" x14ac:dyDescent="0.25">
      <c r="I273"/>
      <c r="P273"/>
    </row>
    <row r="274" spans="9:16" x14ac:dyDescent="0.25">
      <c r="I274"/>
      <c r="P274"/>
    </row>
    <row r="275" spans="9:16" x14ac:dyDescent="0.25">
      <c r="I275"/>
      <c r="P275"/>
    </row>
    <row r="276" spans="9:16" x14ac:dyDescent="0.25">
      <c r="I276"/>
      <c r="P276"/>
    </row>
    <row r="277" spans="9:16" x14ac:dyDescent="0.25">
      <c r="I277"/>
      <c r="P277"/>
    </row>
    <row r="278" spans="9:16" x14ac:dyDescent="0.25">
      <c r="I278"/>
      <c r="P278"/>
    </row>
    <row r="279" spans="9:16" x14ac:dyDescent="0.25">
      <c r="I279"/>
      <c r="P279"/>
    </row>
    <row r="280" spans="9:16" x14ac:dyDescent="0.25">
      <c r="I280"/>
      <c r="P280"/>
    </row>
    <row r="281" spans="9:16" x14ac:dyDescent="0.25">
      <c r="I281"/>
      <c r="P281"/>
    </row>
    <row r="282" spans="9:16" x14ac:dyDescent="0.25">
      <c r="I282"/>
      <c r="P282"/>
    </row>
    <row r="283" spans="9:16" x14ac:dyDescent="0.25">
      <c r="I283"/>
      <c r="P283"/>
    </row>
    <row r="284" spans="9:16" x14ac:dyDescent="0.25">
      <c r="I284"/>
      <c r="P284"/>
    </row>
    <row r="285" spans="9:16" x14ac:dyDescent="0.25">
      <c r="I285"/>
      <c r="P285"/>
    </row>
    <row r="286" spans="9:16" x14ac:dyDescent="0.25">
      <c r="I286"/>
      <c r="P286"/>
    </row>
    <row r="287" spans="9:16" x14ac:dyDescent="0.25">
      <c r="I287"/>
      <c r="P287"/>
    </row>
    <row r="288" spans="9:16" x14ac:dyDescent="0.25">
      <c r="I288"/>
      <c r="P288"/>
    </row>
    <row r="289" spans="9:16" x14ac:dyDescent="0.25">
      <c r="I289"/>
      <c r="P289"/>
    </row>
    <row r="290" spans="9:16" x14ac:dyDescent="0.25">
      <c r="I290"/>
      <c r="P290"/>
    </row>
    <row r="291" spans="9:16" x14ac:dyDescent="0.25">
      <c r="I291"/>
      <c r="P291"/>
    </row>
    <row r="292" spans="9:16" x14ac:dyDescent="0.25">
      <c r="I292"/>
      <c r="P292"/>
    </row>
    <row r="293" spans="9:16" x14ac:dyDescent="0.25">
      <c r="I293"/>
      <c r="P293"/>
    </row>
    <row r="294" spans="9:16" x14ac:dyDescent="0.25">
      <c r="I294"/>
      <c r="P294"/>
    </row>
    <row r="295" spans="9:16" x14ac:dyDescent="0.25">
      <c r="I295"/>
      <c r="P295"/>
    </row>
    <row r="296" spans="9:16" x14ac:dyDescent="0.25">
      <c r="I296"/>
      <c r="P296"/>
    </row>
    <row r="297" spans="9:16" x14ac:dyDescent="0.25">
      <c r="I297"/>
      <c r="P297"/>
    </row>
    <row r="298" spans="9:16" x14ac:dyDescent="0.25">
      <c r="I298"/>
      <c r="P298"/>
    </row>
    <row r="299" spans="9:16" x14ac:dyDescent="0.25">
      <c r="I299"/>
      <c r="P299"/>
    </row>
    <row r="300" spans="9:16" x14ac:dyDescent="0.25">
      <c r="I300"/>
      <c r="P300"/>
    </row>
    <row r="301" spans="9:16" x14ac:dyDescent="0.25">
      <c r="I301"/>
      <c r="P301"/>
    </row>
    <row r="302" spans="9:16" x14ac:dyDescent="0.25">
      <c r="I302"/>
      <c r="P302"/>
    </row>
    <row r="303" spans="9:16" x14ac:dyDescent="0.25">
      <c r="I303"/>
      <c r="P303"/>
    </row>
    <row r="304" spans="9:16" x14ac:dyDescent="0.25">
      <c r="I304"/>
      <c r="P304"/>
    </row>
    <row r="305" spans="9:16" x14ac:dyDescent="0.25">
      <c r="I305"/>
      <c r="P305"/>
    </row>
    <row r="306" spans="9:16" x14ac:dyDescent="0.25">
      <c r="I306"/>
      <c r="P306"/>
    </row>
    <row r="307" spans="9:16" x14ac:dyDescent="0.25">
      <c r="I307"/>
      <c r="P307"/>
    </row>
    <row r="308" spans="9:16" x14ac:dyDescent="0.25">
      <c r="I308"/>
      <c r="P308"/>
    </row>
    <row r="309" spans="9:16" x14ac:dyDescent="0.25">
      <c r="I309"/>
      <c r="P309"/>
    </row>
    <row r="310" spans="9:16" x14ac:dyDescent="0.25">
      <c r="I310"/>
      <c r="P310"/>
    </row>
    <row r="311" spans="9:16" x14ac:dyDescent="0.25">
      <c r="I311"/>
      <c r="P311"/>
    </row>
    <row r="312" spans="9:16" x14ac:dyDescent="0.25">
      <c r="I312"/>
      <c r="P312"/>
    </row>
    <row r="313" spans="9:16" x14ac:dyDescent="0.25">
      <c r="I313"/>
      <c r="P313"/>
    </row>
    <row r="314" spans="9:16" x14ac:dyDescent="0.25">
      <c r="I314"/>
      <c r="P314"/>
    </row>
    <row r="315" spans="9:16" x14ac:dyDescent="0.25">
      <c r="I315"/>
      <c r="P315"/>
    </row>
    <row r="316" spans="9:16" x14ac:dyDescent="0.25">
      <c r="I316"/>
      <c r="P316"/>
    </row>
    <row r="317" spans="9:16" x14ac:dyDescent="0.25">
      <c r="I317"/>
      <c r="P317"/>
    </row>
    <row r="318" spans="9:16" x14ac:dyDescent="0.25">
      <c r="I318"/>
      <c r="P318"/>
    </row>
    <row r="319" spans="9:16" x14ac:dyDescent="0.25">
      <c r="I319"/>
      <c r="P319"/>
    </row>
    <row r="320" spans="9:16" x14ac:dyDescent="0.25">
      <c r="I320"/>
      <c r="P320"/>
    </row>
    <row r="321" spans="9:16" x14ac:dyDescent="0.25">
      <c r="I321"/>
      <c r="P321"/>
    </row>
    <row r="322" spans="9:16" x14ac:dyDescent="0.25">
      <c r="I322"/>
      <c r="P322"/>
    </row>
    <row r="323" spans="9:16" x14ac:dyDescent="0.25">
      <c r="I323"/>
      <c r="P323"/>
    </row>
    <row r="324" spans="9:16" x14ac:dyDescent="0.25">
      <c r="I324"/>
      <c r="P324"/>
    </row>
    <row r="325" spans="9:16" x14ac:dyDescent="0.25">
      <c r="I325"/>
      <c r="P325"/>
    </row>
    <row r="326" spans="9:16" x14ac:dyDescent="0.25">
      <c r="I326"/>
      <c r="P326"/>
    </row>
    <row r="327" spans="9:16" x14ac:dyDescent="0.25">
      <c r="I327"/>
      <c r="P327"/>
    </row>
    <row r="328" spans="9:16" x14ac:dyDescent="0.25">
      <c r="I328"/>
      <c r="P328"/>
    </row>
    <row r="329" spans="9:16" x14ac:dyDescent="0.25">
      <c r="I329"/>
      <c r="P329"/>
    </row>
    <row r="330" spans="9:16" x14ac:dyDescent="0.25">
      <c r="I330"/>
      <c r="P330"/>
    </row>
    <row r="331" spans="9:16" x14ac:dyDescent="0.25">
      <c r="I331"/>
      <c r="P331"/>
    </row>
    <row r="332" spans="9:16" x14ac:dyDescent="0.25">
      <c r="I332"/>
      <c r="P332"/>
    </row>
    <row r="333" spans="9:16" x14ac:dyDescent="0.25">
      <c r="I333"/>
      <c r="P333"/>
    </row>
    <row r="334" spans="9:16" x14ac:dyDescent="0.25">
      <c r="I334"/>
      <c r="P334"/>
    </row>
    <row r="335" spans="9:16" x14ac:dyDescent="0.25">
      <c r="I335"/>
      <c r="P335"/>
    </row>
    <row r="336" spans="9:16" x14ac:dyDescent="0.25">
      <c r="I336"/>
      <c r="P336"/>
    </row>
    <row r="337" spans="9:9" x14ac:dyDescent="0.25">
      <c r="I337"/>
    </row>
    <row r="338" spans="9:9" x14ac:dyDescent="0.25">
      <c r="I338"/>
    </row>
    <row r="339" spans="9:9" x14ac:dyDescent="0.25">
      <c r="I339"/>
    </row>
    <row r="340" spans="9:9" x14ac:dyDescent="0.25">
      <c r="I340"/>
    </row>
    <row r="341" spans="9:9" x14ac:dyDescent="0.25">
      <c r="I341"/>
    </row>
    <row r="342" spans="9:9" x14ac:dyDescent="0.25">
      <c r="I342"/>
    </row>
    <row r="343" spans="9:9" x14ac:dyDescent="0.25">
      <c r="I343"/>
    </row>
    <row r="344" spans="9:9" x14ac:dyDescent="0.25">
      <c r="I344"/>
    </row>
    <row r="345" spans="9:9" x14ac:dyDescent="0.25">
      <c r="I345"/>
    </row>
    <row r="346" spans="9:9" x14ac:dyDescent="0.25">
      <c r="I346"/>
    </row>
    <row r="347" spans="9:9" x14ac:dyDescent="0.25">
      <c r="I347"/>
    </row>
    <row r="348" spans="9:9" x14ac:dyDescent="0.25">
      <c r="I348"/>
    </row>
    <row r="349" spans="9:9" x14ac:dyDescent="0.25">
      <c r="I349"/>
    </row>
    <row r="350" spans="9:9" x14ac:dyDescent="0.25">
      <c r="I350"/>
    </row>
    <row r="351" spans="9:9" x14ac:dyDescent="0.25">
      <c r="I351"/>
    </row>
    <row r="352" spans="9:9" x14ac:dyDescent="0.25">
      <c r="I352"/>
    </row>
    <row r="353" spans="9:9" x14ac:dyDescent="0.25">
      <c r="I353"/>
    </row>
    <row r="354" spans="9:9" x14ac:dyDescent="0.25">
      <c r="I354"/>
    </row>
    <row r="355" spans="9:9" x14ac:dyDescent="0.25">
      <c r="I355"/>
    </row>
    <row r="356" spans="9:9" x14ac:dyDescent="0.25">
      <c r="I356"/>
    </row>
    <row r="357" spans="9:9" x14ac:dyDescent="0.25">
      <c r="I357"/>
    </row>
    <row r="358" spans="9:9" x14ac:dyDescent="0.25">
      <c r="I358"/>
    </row>
    <row r="359" spans="9:9" x14ac:dyDescent="0.25">
      <c r="I359"/>
    </row>
    <row r="360" spans="9:9" x14ac:dyDescent="0.25">
      <c r="I360"/>
    </row>
    <row r="361" spans="9:9" x14ac:dyDescent="0.25">
      <c r="I361"/>
    </row>
    <row r="362" spans="9:9" x14ac:dyDescent="0.25">
      <c r="I362"/>
    </row>
    <row r="363" spans="9:9" x14ac:dyDescent="0.25">
      <c r="I363"/>
    </row>
    <row r="364" spans="9:9" x14ac:dyDescent="0.25">
      <c r="I364"/>
    </row>
    <row r="365" spans="9:9" x14ac:dyDescent="0.25">
      <c r="I365"/>
    </row>
    <row r="366" spans="9:9" x14ac:dyDescent="0.25">
      <c r="I366"/>
    </row>
    <row r="367" spans="9:9" x14ac:dyDescent="0.25">
      <c r="I367"/>
    </row>
    <row r="368" spans="9:9" x14ac:dyDescent="0.25">
      <c r="I368"/>
    </row>
    <row r="369" spans="9:9" x14ac:dyDescent="0.25">
      <c r="I369"/>
    </row>
    <row r="370" spans="9:9" x14ac:dyDescent="0.25">
      <c r="I370"/>
    </row>
    <row r="371" spans="9:9" x14ac:dyDescent="0.25">
      <c r="I371"/>
    </row>
    <row r="372" spans="9:9" x14ac:dyDescent="0.25">
      <c r="I372"/>
    </row>
    <row r="373" spans="9:9" x14ac:dyDescent="0.25">
      <c r="I373"/>
    </row>
    <row r="374" spans="9:9" x14ac:dyDescent="0.25">
      <c r="I374"/>
    </row>
    <row r="375" spans="9:9" x14ac:dyDescent="0.25">
      <c r="I375"/>
    </row>
    <row r="376" spans="9:9" x14ac:dyDescent="0.25">
      <c r="I376"/>
    </row>
    <row r="377" spans="9:9" x14ac:dyDescent="0.25">
      <c r="I377"/>
    </row>
    <row r="378" spans="9:9" x14ac:dyDescent="0.25">
      <c r="I378"/>
    </row>
    <row r="379" spans="9:9" x14ac:dyDescent="0.25">
      <c r="I379"/>
    </row>
    <row r="380" spans="9:9" x14ac:dyDescent="0.25">
      <c r="I380"/>
    </row>
    <row r="381" spans="9:9" x14ac:dyDescent="0.25">
      <c r="I381"/>
    </row>
    <row r="382" spans="9:9" x14ac:dyDescent="0.25">
      <c r="I382"/>
    </row>
    <row r="383" spans="9:9" x14ac:dyDescent="0.25">
      <c r="I383"/>
    </row>
    <row r="384" spans="9:9" x14ac:dyDescent="0.25">
      <c r="I384"/>
    </row>
    <row r="385" spans="9:9" x14ac:dyDescent="0.25">
      <c r="I385"/>
    </row>
    <row r="386" spans="9:9" x14ac:dyDescent="0.25">
      <c r="I386"/>
    </row>
    <row r="387" spans="9:9" x14ac:dyDescent="0.25">
      <c r="I387"/>
    </row>
    <row r="388" spans="9:9" x14ac:dyDescent="0.25">
      <c r="I388"/>
    </row>
    <row r="389" spans="9:9" x14ac:dyDescent="0.25">
      <c r="I389"/>
    </row>
    <row r="390" spans="9:9" x14ac:dyDescent="0.25">
      <c r="I390"/>
    </row>
    <row r="391" spans="9:9" x14ac:dyDescent="0.25">
      <c r="I391"/>
    </row>
    <row r="392" spans="9:9" x14ac:dyDescent="0.25">
      <c r="I392"/>
    </row>
    <row r="393" spans="9:9" x14ac:dyDescent="0.25">
      <c r="I393"/>
    </row>
    <row r="394" spans="9:9" x14ac:dyDescent="0.25">
      <c r="I394"/>
    </row>
    <row r="395" spans="9:9" x14ac:dyDescent="0.25">
      <c r="I395"/>
    </row>
    <row r="396" spans="9:9" x14ac:dyDescent="0.25">
      <c r="I396"/>
    </row>
    <row r="397" spans="9:9" x14ac:dyDescent="0.25">
      <c r="I397"/>
    </row>
    <row r="398" spans="9:9" x14ac:dyDescent="0.25">
      <c r="I398"/>
    </row>
    <row r="399" spans="9:9" x14ac:dyDescent="0.25">
      <c r="I399"/>
    </row>
    <row r="400" spans="9:9" x14ac:dyDescent="0.25">
      <c r="I400"/>
    </row>
    <row r="401" spans="9:9" x14ac:dyDescent="0.25">
      <c r="I401"/>
    </row>
    <row r="402" spans="9:9" x14ac:dyDescent="0.25">
      <c r="I402"/>
    </row>
    <row r="403" spans="9:9" x14ac:dyDescent="0.25">
      <c r="I403"/>
    </row>
    <row r="404" spans="9:9" x14ac:dyDescent="0.25">
      <c r="I404"/>
    </row>
    <row r="405" spans="9:9" x14ac:dyDescent="0.25">
      <c r="I405"/>
    </row>
    <row r="406" spans="9:9" x14ac:dyDescent="0.25">
      <c r="I406"/>
    </row>
    <row r="407" spans="9:9" x14ac:dyDescent="0.25">
      <c r="I407"/>
    </row>
    <row r="408" spans="9:9" x14ac:dyDescent="0.25">
      <c r="I408"/>
    </row>
    <row r="409" spans="9:9" x14ac:dyDescent="0.25">
      <c r="I409"/>
    </row>
    <row r="410" spans="9:9" x14ac:dyDescent="0.25">
      <c r="I410"/>
    </row>
    <row r="411" spans="9:9" x14ac:dyDescent="0.25">
      <c r="I411"/>
    </row>
    <row r="412" spans="9:9" x14ac:dyDescent="0.25">
      <c r="I412"/>
    </row>
    <row r="413" spans="9:9" x14ac:dyDescent="0.25">
      <c r="I413"/>
    </row>
    <row r="414" spans="9:9" x14ac:dyDescent="0.25">
      <c r="I414"/>
    </row>
    <row r="415" spans="9:9" x14ac:dyDescent="0.25">
      <c r="I415"/>
    </row>
    <row r="416" spans="9:9" x14ac:dyDescent="0.25">
      <c r="I416"/>
    </row>
    <row r="417" spans="9:9" x14ac:dyDescent="0.25">
      <c r="I417"/>
    </row>
    <row r="418" spans="9:9" x14ac:dyDescent="0.25">
      <c r="I418"/>
    </row>
    <row r="419" spans="9:9" x14ac:dyDescent="0.25">
      <c r="I419"/>
    </row>
    <row r="420" spans="9:9" x14ac:dyDescent="0.25">
      <c r="I420"/>
    </row>
    <row r="421" spans="9:9" x14ac:dyDescent="0.25">
      <c r="I421"/>
    </row>
    <row r="422" spans="9:9" x14ac:dyDescent="0.25">
      <c r="I422"/>
    </row>
    <row r="423" spans="9:9" x14ac:dyDescent="0.25">
      <c r="I423"/>
    </row>
    <row r="424" spans="9:9" x14ac:dyDescent="0.25">
      <c r="I424"/>
    </row>
    <row r="425" spans="9:9" x14ac:dyDescent="0.25">
      <c r="I425"/>
    </row>
    <row r="426" spans="9:9" x14ac:dyDescent="0.25">
      <c r="I426"/>
    </row>
    <row r="427" spans="9:9" x14ac:dyDescent="0.25">
      <c r="I427"/>
    </row>
    <row r="428" spans="9:9" x14ac:dyDescent="0.25">
      <c r="I428"/>
    </row>
    <row r="429" spans="9:9" x14ac:dyDescent="0.25">
      <c r="I429"/>
    </row>
    <row r="430" spans="9:9" x14ac:dyDescent="0.25">
      <c r="I430"/>
    </row>
    <row r="431" spans="9:9" x14ac:dyDescent="0.25">
      <c r="I431"/>
    </row>
    <row r="432" spans="9:9" x14ac:dyDescent="0.25">
      <c r="I432"/>
    </row>
    <row r="433" spans="9:9" x14ac:dyDescent="0.25">
      <c r="I433"/>
    </row>
    <row r="434" spans="9:9" x14ac:dyDescent="0.25">
      <c r="I434"/>
    </row>
    <row r="435" spans="9:9" x14ac:dyDescent="0.25">
      <c r="I435"/>
    </row>
    <row r="436" spans="9:9" x14ac:dyDescent="0.25">
      <c r="I436"/>
    </row>
    <row r="437" spans="9:9" x14ac:dyDescent="0.25">
      <c r="I437"/>
    </row>
    <row r="438" spans="9:9" x14ac:dyDescent="0.25">
      <c r="I438"/>
    </row>
    <row r="439" spans="9:9" x14ac:dyDescent="0.25">
      <c r="I439"/>
    </row>
    <row r="440" spans="9:9" x14ac:dyDescent="0.25">
      <c r="I440"/>
    </row>
    <row r="441" spans="9:9" x14ac:dyDescent="0.25">
      <c r="I441"/>
    </row>
    <row r="442" spans="9:9" x14ac:dyDescent="0.25">
      <c r="I442"/>
    </row>
    <row r="443" spans="9:9" x14ac:dyDescent="0.25">
      <c r="I443"/>
    </row>
    <row r="444" spans="9:9" x14ac:dyDescent="0.25">
      <c r="I444"/>
    </row>
    <row r="445" spans="9:9" x14ac:dyDescent="0.25">
      <c r="I445"/>
    </row>
    <row r="446" spans="9:9" x14ac:dyDescent="0.25">
      <c r="I446"/>
    </row>
    <row r="447" spans="9:9" x14ac:dyDescent="0.25">
      <c r="I447"/>
    </row>
    <row r="448" spans="9:9" x14ac:dyDescent="0.25">
      <c r="I448"/>
    </row>
    <row r="449" spans="9:9" x14ac:dyDescent="0.25">
      <c r="I449"/>
    </row>
    <row r="450" spans="9:9" x14ac:dyDescent="0.25">
      <c r="I450"/>
    </row>
    <row r="451" spans="9:9" x14ac:dyDescent="0.25">
      <c r="I451"/>
    </row>
    <row r="452" spans="9:9" x14ac:dyDescent="0.25">
      <c r="I452"/>
    </row>
    <row r="453" spans="9:9" x14ac:dyDescent="0.25">
      <c r="I453"/>
    </row>
    <row r="454" spans="9:9" x14ac:dyDescent="0.25">
      <c r="I454"/>
    </row>
    <row r="455" spans="9:9" x14ac:dyDescent="0.25">
      <c r="I455"/>
    </row>
    <row r="456" spans="9:9" x14ac:dyDescent="0.25">
      <c r="I456"/>
    </row>
    <row r="457" spans="9:9" x14ac:dyDescent="0.25">
      <c r="I457"/>
    </row>
    <row r="458" spans="9:9" x14ac:dyDescent="0.25">
      <c r="I458"/>
    </row>
    <row r="459" spans="9:9" x14ac:dyDescent="0.25">
      <c r="I459"/>
    </row>
    <row r="460" spans="9:9" x14ac:dyDescent="0.25">
      <c r="I460"/>
    </row>
    <row r="461" spans="9:9" x14ac:dyDescent="0.25">
      <c r="I461"/>
    </row>
    <row r="462" spans="9:9" x14ac:dyDescent="0.25">
      <c r="I462"/>
    </row>
    <row r="463" spans="9:9" x14ac:dyDescent="0.25">
      <c r="I463"/>
    </row>
    <row r="464" spans="9:9" x14ac:dyDescent="0.25">
      <c r="I464"/>
    </row>
    <row r="465" spans="9:9" x14ac:dyDescent="0.25">
      <c r="I465"/>
    </row>
    <row r="466" spans="9:9" x14ac:dyDescent="0.25">
      <c r="I466"/>
    </row>
    <row r="467" spans="9:9" x14ac:dyDescent="0.25">
      <c r="I467"/>
    </row>
    <row r="468" spans="9:9" x14ac:dyDescent="0.25">
      <c r="I468"/>
    </row>
    <row r="469" spans="9:9" x14ac:dyDescent="0.25">
      <c r="I469"/>
    </row>
    <row r="470" spans="9:9" x14ac:dyDescent="0.25">
      <c r="I470"/>
    </row>
    <row r="471" spans="9:9" x14ac:dyDescent="0.25">
      <c r="I471"/>
    </row>
    <row r="472" spans="9:9" x14ac:dyDescent="0.25">
      <c r="I472"/>
    </row>
    <row r="473" spans="9:9" x14ac:dyDescent="0.25">
      <c r="I473"/>
    </row>
    <row r="474" spans="9:9" x14ac:dyDescent="0.25">
      <c r="I474"/>
    </row>
    <row r="475" spans="9:9" x14ac:dyDescent="0.25">
      <c r="I475"/>
    </row>
    <row r="476" spans="9:9" x14ac:dyDescent="0.25">
      <c r="I476"/>
    </row>
    <row r="477" spans="9:9" x14ac:dyDescent="0.25">
      <c r="I477"/>
    </row>
    <row r="478" spans="9:9" x14ac:dyDescent="0.25">
      <c r="I478"/>
    </row>
    <row r="479" spans="9:9" x14ac:dyDescent="0.25">
      <c r="I479"/>
    </row>
    <row r="480" spans="9:9" x14ac:dyDescent="0.25">
      <c r="I480"/>
    </row>
    <row r="481" spans="9:9" x14ac:dyDescent="0.25">
      <c r="I481"/>
    </row>
    <row r="482" spans="9:9" x14ac:dyDescent="0.25">
      <c r="I482"/>
    </row>
    <row r="483" spans="9:9" x14ac:dyDescent="0.25">
      <c r="I483"/>
    </row>
    <row r="484" spans="9:9" x14ac:dyDescent="0.25">
      <c r="I484"/>
    </row>
    <row r="485" spans="9:9" x14ac:dyDescent="0.25">
      <c r="I485"/>
    </row>
    <row r="486" spans="9:9" x14ac:dyDescent="0.25">
      <c r="I486"/>
    </row>
    <row r="487" spans="9:9" x14ac:dyDescent="0.25">
      <c r="I487"/>
    </row>
    <row r="488" spans="9:9" x14ac:dyDescent="0.25">
      <c r="I488"/>
    </row>
    <row r="489" spans="9:9" x14ac:dyDescent="0.25">
      <c r="I489"/>
    </row>
    <row r="490" spans="9:9" x14ac:dyDescent="0.25">
      <c r="I490"/>
    </row>
    <row r="491" spans="9:9" x14ac:dyDescent="0.25">
      <c r="I491"/>
    </row>
    <row r="492" spans="9:9" x14ac:dyDescent="0.25">
      <c r="I492"/>
    </row>
    <row r="493" spans="9:9" x14ac:dyDescent="0.25">
      <c r="I493"/>
    </row>
    <row r="494" spans="9:9" x14ac:dyDescent="0.25">
      <c r="I494"/>
    </row>
    <row r="495" spans="9:9" x14ac:dyDescent="0.25">
      <c r="I495"/>
    </row>
    <row r="496" spans="9:9" x14ac:dyDescent="0.25">
      <c r="I496"/>
    </row>
    <row r="497" spans="9:9" x14ac:dyDescent="0.25">
      <c r="I497"/>
    </row>
    <row r="498" spans="9:9" x14ac:dyDescent="0.25">
      <c r="I498"/>
    </row>
    <row r="499" spans="9:9" x14ac:dyDescent="0.25">
      <c r="I499"/>
    </row>
    <row r="500" spans="9:9" x14ac:dyDescent="0.25">
      <c r="I500"/>
    </row>
    <row r="501" spans="9:9" x14ac:dyDescent="0.25">
      <c r="I501"/>
    </row>
    <row r="502" spans="9:9" x14ac:dyDescent="0.25">
      <c r="I502"/>
    </row>
    <row r="503" spans="9:9" x14ac:dyDescent="0.25">
      <c r="I503"/>
    </row>
    <row r="504" spans="9:9" x14ac:dyDescent="0.25">
      <c r="I504"/>
    </row>
    <row r="505" spans="9:9" x14ac:dyDescent="0.25">
      <c r="I505"/>
    </row>
    <row r="506" spans="9:9" x14ac:dyDescent="0.25">
      <c r="I506"/>
    </row>
    <row r="507" spans="9:9" x14ac:dyDescent="0.25">
      <c r="I507"/>
    </row>
    <row r="508" spans="9:9" x14ac:dyDescent="0.25">
      <c r="I508"/>
    </row>
    <row r="509" spans="9:9" x14ac:dyDescent="0.25">
      <c r="I509"/>
    </row>
    <row r="510" spans="9:9" x14ac:dyDescent="0.25">
      <c r="I510"/>
    </row>
    <row r="511" spans="9:9" x14ac:dyDescent="0.25">
      <c r="I511"/>
    </row>
    <row r="512" spans="9:9" x14ac:dyDescent="0.25">
      <c r="I512"/>
    </row>
    <row r="513" spans="9:9" x14ac:dyDescent="0.25">
      <c r="I513"/>
    </row>
    <row r="514" spans="9:9" x14ac:dyDescent="0.25">
      <c r="I514"/>
    </row>
    <row r="515" spans="9:9" x14ac:dyDescent="0.25">
      <c r="I515"/>
    </row>
    <row r="516" spans="9:9" x14ac:dyDescent="0.25">
      <c r="I516"/>
    </row>
    <row r="517" spans="9:9" x14ac:dyDescent="0.25">
      <c r="I517"/>
    </row>
    <row r="518" spans="9:9" x14ac:dyDescent="0.25">
      <c r="I518"/>
    </row>
    <row r="519" spans="9:9" x14ac:dyDescent="0.25">
      <c r="I519"/>
    </row>
    <row r="520" spans="9:9" x14ac:dyDescent="0.25">
      <c r="I520"/>
    </row>
    <row r="521" spans="9:9" x14ac:dyDescent="0.25">
      <c r="I521"/>
    </row>
    <row r="522" spans="9:9" x14ac:dyDescent="0.25">
      <c r="I522"/>
    </row>
    <row r="523" spans="9:9" x14ac:dyDescent="0.25">
      <c r="I523"/>
    </row>
    <row r="524" spans="9:9" x14ac:dyDescent="0.25">
      <c r="I524"/>
    </row>
    <row r="525" spans="9:9" x14ac:dyDescent="0.25">
      <c r="I525"/>
    </row>
    <row r="526" spans="9:9" x14ac:dyDescent="0.25">
      <c r="I526"/>
    </row>
    <row r="527" spans="9:9" x14ac:dyDescent="0.25">
      <c r="I527"/>
    </row>
    <row r="528" spans="9:9" x14ac:dyDescent="0.25">
      <c r="I528"/>
    </row>
    <row r="529" spans="9:9" x14ac:dyDescent="0.25">
      <c r="I529"/>
    </row>
    <row r="530" spans="9:9" x14ac:dyDescent="0.25">
      <c r="I530"/>
    </row>
    <row r="531" spans="9:9" x14ac:dyDescent="0.25">
      <c r="I531"/>
    </row>
    <row r="532" spans="9:9" x14ac:dyDescent="0.25">
      <c r="I532"/>
    </row>
    <row r="533" spans="9:9" x14ac:dyDescent="0.25">
      <c r="I533"/>
    </row>
    <row r="534" spans="9:9" x14ac:dyDescent="0.25">
      <c r="I534"/>
    </row>
    <row r="535" spans="9:9" x14ac:dyDescent="0.25">
      <c r="I535"/>
    </row>
    <row r="536" spans="9:9" x14ac:dyDescent="0.25">
      <c r="I536"/>
    </row>
    <row r="537" spans="9:9" x14ac:dyDescent="0.25">
      <c r="I537"/>
    </row>
    <row r="538" spans="9:9" x14ac:dyDescent="0.25">
      <c r="I538"/>
    </row>
    <row r="539" spans="9:9" x14ac:dyDescent="0.25">
      <c r="I539"/>
    </row>
    <row r="540" spans="9:9" x14ac:dyDescent="0.25">
      <c r="I540"/>
    </row>
    <row r="541" spans="9:9" x14ac:dyDescent="0.25">
      <c r="I541"/>
    </row>
    <row r="542" spans="9:9" x14ac:dyDescent="0.25">
      <c r="I542"/>
    </row>
    <row r="543" spans="9:9" x14ac:dyDescent="0.25">
      <c r="I543"/>
    </row>
    <row r="544" spans="9:9" x14ac:dyDescent="0.25">
      <c r="I544"/>
    </row>
    <row r="545" spans="9:9" x14ac:dyDescent="0.25">
      <c r="I545"/>
    </row>
    <row r="546" spans="9:9" x14ac:dyDescent="0.25">
      <c r="I546"/>
    </row>
    <row r="547" spans="9:9" x14ac:dyDescent="0.25">
      <c r="I547"/>
    </row>
    <row r="548" spans="9:9" x14ac:dyDescent="0.25">
      <c r="I548"/>
    </row>
    <row r="549" spans="9:9" x14ac:dyDescent="0.25">
      <c r="I549"/>
    </row>
    <row r="550" spans="9:9" x14ac:dyDescent="0.25">
      <c r="I550"/>
    </row>
    <row r="551" spans="9:9" x14ac:dyDescent="0.25">
      <c r="I551"/>
    </row>
    <row r="552" spans="9:9" x14ac:dyDescent="0.25">
      <c r="I552"/>
    </row>
    <row r="553" spans="9:9" x14ac:dyDescent="0.25">
      <c r="I553"/>
    </row>
    <row r="554" spans="9:9" x14ac:dyDescent="0.25">
      <c r="I554"/>
    </row>
    <row r="555" spans="9:9" x14ac:dyDescent="0.25">
      <c r="I555"/>
    </row>
    <row r="556" spans="9:9" x14ac:dyDescent="0.25">
      <c r="I556"/>
    </row>
    <row r="557" spans="9:9" x14ac:dyDescent="0.25">
      <c r="I557"/>
    </row>
    <row r="558" spans="9:9" x14ac:dyDescent="0.25">
      <c r="I558"/>
    </row>
    <row r="559" spans="9:9" x14ac:dyDescent="0.25">
      <c r="I559"/>
    </row>
    <row r="560" spans="9:9" x14ac:dyDescent="0.25">
      <c r="I560"/>
    </row>
    <row r="561" spans="9:9" x14ac:dyDescent="0.25">
      <c r="I561"/>
    </row>
    <row r="562" spans="9:9" x14ac:dyDescent="0.25">
      <c r="I562"/>
    </row>
    <row r="563" spans="9:9" x14ac:dyDescent="0.25">
      <c r="I563"/>
    </row>
    <row r="564" spans="9:9" x14ac:dyDescent="0.25">
      <c r="I564"/>
    </row>
    <row r="565" spans="9:9" x14ac:dyDescent="0.25">
      <c r="I565"/>
    </row>
    <row r="566" spans="9:9" x14ac:dyDescent="0.25">
      <c r="I566"/>
    </row>
    <row r="567" spans="9:9" x14ac:dyDescent="0.25">
      <c r="I567"/>
    </row>
    <row r="568" spans="9:9" x14ac:dyDescent="0.25">
      <c r="I568"/>
    </row>
    <row r="569" spans="9:9" x14ac:dyDescent="0.25">
      <c r="I569"/>
    </row>
    <row r="570" spans="9:9" x14ac:dyDescent="0.25">
      <c r="I570"/>
    </row>
    <row r="571" spans="9:9" x14ac:dyDescent="0.25">
      <c r="I571"/>
    </row>
    <row r="572" spans="9:9" x14ac:dyDescent="0.25">
      <c r="I572"/>
    </row>
    <row r="573" spans="9:9" x14ac:dyDescent="0.25">
      <c r="I573"/>
    </row>
    <row r="574" spans="9:9" x14ac:dyDescent="0.25">
      <c r="I574"/>
    </row>
    <row r="575" spans="9:9" x14ac:dyDescent="0.25">
      <c r="I575"/>
    </row>
    <row r="576" spans="9:9" x14ac:dyDescent="0.25">
      <c r="I576"/>
    </row>
    <row r="577" spans="9:9" x14ac:dyDescent="0.25">
      <c r="I577"/>
    </row>
    <row r="578" spans="9:9" x14ac:dyDescent="0.25">
      <c r="I578"/>
    </row>
    <row r="579" spans="9:9" x14ac:dyDescent="0.25">
      <c r="I579"/>
    </row>
    <row r="580" spans="9:9" x14ac:dyDescent="0.25">
      <c r="I580"/>
    </row>
    <row r="581" spans="9:9" x14ac:dyDescent="0.25">
      <c r="I581"/>
    </row>
    <row r="582" spans="9:9" x14ac:dyDescent="0.25">
      <c r="I582"/>
    </row>
    <row r="583" spans="9:9" x14ac:dyDescent="0.25">
      <c r="I583"/>
    </row>
    <row r="584" spans="9:9" x14ac:dyDescent="0.25">
      <c r="I584"/>
    </row>
    <row r="585" spans="9:9" x14ac:dyDescent="0.25">
      <c r="I585"/>
    </row>
    <row r="586" spans="9:9" x14ac:dyDescent="0.25">
      <c r="I586"/>
    </row>
    <row r="587" spans="9:9" x14ac:dyDescent="0.25">
      <c r="I587"/>
    </row>
    <row r="588" spans="9:9" x14ac:dyDescent="0.25">
      <c r="I588"/>
    </row>
    <row r="589" spans="9:9" x14ac:dyDescent="0.25">
      <c r="I589"/>
    </row>
    <row r="590" spans="9:9" x14ac:dyDescent="0.25">
      <c r="I590"/>
    </row>
    <row r="591" spans="9:9" x14ac:dyDescent="0.25">
      <c r="I591"/>
    </row>
    <row r="592" spans="9:9" x14ac:dyDescent="0.25">
      <c r="I592"/>
    </row>
    <row r="593" spans="9:9" x14ac:dyDescent="0.25">
      <c r="I593"/>
    </row>
    <row r="594" spans="9:9" x14ac:dyDescent="0.25">
      <c r="I594"/>
    </row>
    <row r="595" spans="9:9" x14ac:dyDescent="0.25">
      <c r="I595"/>
    </row>
    <row r="596" spans="9:9" x14ac:dyDescent="0.25">
      <c r="I596"/>
    </row>
    <row r="597" spans="9:9" x14ac:dyDescent="0.25">
      <c r="I597"/>
    </row>
    <row r="598" spans="9:9" x14ac:dyDescent="0.25">
      <c r="I598"/>
    </row>
    <row r="599" spans="9:9" x14ac:dyDescent="0.25">
      <c r="I599"/>
    </row>
    <row r="600" spans="9:9" x14ac:dyDescent="0.25">
      <c r="I600"/>
    </row>
    <row r="601" spans="9:9" x14ac:dyDescent="0.25">
      <c r="I601"/>
    </row>
    <row r="602" spans="9:9" x14ac:dyDescent="0.25">
      <c r="I602"/>
    </row>
    <row r="603" spans="9:9" x14ac:dyDescent="0.25">
      <c r="I603"/>
    </row>
    <row r="604" spans="9:9" x14ac:dyDescent="0.25">
      <c r="I604"/>
    </row>
    <row r="605" spans="9:9" x14ac:dyDescent="0.25">
      <c r="I605"/>
    </row>
    <row r="606" spans="9:9" x14ac:dyDescent="0.25">
      <c r="I606"/>
    </row>
    <row r="607" spans="9:9" x14ac:dyDescent="0.25">
      <c r="I607"/>
    </row>
    <row r="608" spans="9:9" x14ac:dyDescent="0.25">
      <c r="I608"/>
    </row>
    <row r="609" spans="9:9" x14ac:dyDescent="0.25">
      <c r="I609"/>
    </row>
    <row r="610" spans="9:9" x14ac:dyDescent="0.25">
      <c r="I610"/>
    </row>
    <row r="611" spans="9:9" x14ac:dyDescent="0.25">
      <c r="I611"/>
    </row>
    <row r="612" spans="9:9" x14ac:dyDescent="0.25">
      <c r="I612"/>
    </row>
    <row r="613" spans="9:9" x14ac:dyDescent="0.25">
      <c r="I613"/>
    </row>
    <row r="614" spans="9:9" x14ac:dyDescent="0.25">
      <c r="I614"/>
    </row>
    <row r="615" spans="9:9" x14ac:dyDescent="0.25">
      <c r="I615"/>
    </row>
    <row r="616" spans="9:9" x14ac:dyDescent="0.25">
      <c r="I616"/>
    </row>
    <row r="617" spans="9:9" x14ac:dyDescent="0.25">
      <c r="I617"/>
    </row>
    <row r="618" spans="9:9" x14ac:dyDescent="0.25">
      <c r="I618"/>
    </row>
    <row r="619" spans="9:9" x14ac:dyDescent="0.25">
      <c r="I619"/>
    </row>
    <row r="620" spans="9:9" x14ac:dyDescent="0.25">
      <c r="I620"/>
    </row>
    <row r="621" spans="9:9" x14ac:dyDescent="0.25">
      <c r="I621"/>
    </row>
    <row r="622" spans="9:9" x14ac:dyDescent="0.25">
      <c r="I622"/>
    </row>
    <row r="623" spans="9:9" x14ac:dyDescent="0.25">
      <c r="I623"/>
    </row>
    <row r="624" spans="9:9" x14ac:dyDescent="0.25">
      <c r="I624"/>
    </row>
    <row r="625" spans="9:9" x14ac:dyDescent="0.25">
      <c r="I625"/>
    </row>
    <row r="626" spans="9:9" x14ac:dyDescent="0.25">
      <c r="I626"/>
    </row>
    <row r="627" spans="9:9" x14ac:dyDescent="0.25">
      <c r="I627"/>
    </row>
    <row r="628" spans="9:9" x14ac:dyDescent="0.25">
      <c r="I628"/>
    </row>
    <row r="629" spans="9:9" x14ac:dyDescent="0.25">
      <c r="I629"/>
    </row>
    <row r="630" spans="9:9" x14ac:dyDescent="0.25">
      <c r="I630"/>
    </row>
    <row r="631" spans="9:9" x14ac:dyDescent="0.25">
      <c r="I631"/>
    </row>
    <row r="632" spans="9:9" x14ac:dyDescent="0.25">
      <c r="I632"/>
    </row>
    <row r="633" spans="9:9" x14ac:dyDescent="0.25">
      <c r="I633"/>
    </row>
    <row r="634" spans="9:9" x14ac:dyDescent="0.25">
      <c r="I634"/>
    </row>
    <row r="635" spans="9:9" x14ac:dyDescent="0.25">
      <c r="I635"/>
    </row>
    <row r="636" spans="9:9" x14ac:dyDescent="0.25">
      <c r="I636"/>
    </row>
    <row r="637" spans="9:9" x14ac:dyDescent="0.25">
      <c r="I637"/>
    </row>
    <row r="638" spans="9:9" x14ac:dyDescent="0.25">
      <c r="I638"/>
    </row>
    <row r="639" spans="9:9" x14ac:dyDescent="0.25">
      <c r="I639"/>
    </row>
    <row r="640" spans="9:9" x14ac:dyDescent="0.25">
      <c r="I640"/>
    </row>
    <row r="641" spans="9:9" x14ac:dyDescent="0.25">
      <c r="I641"/>
    </row>
    <row r="642" spans="9:9" x14ac:dyDescent="0.25">
      <c r="I642"/>
    </row>
    <row r="643" spans="9:9" x14ac:dyDescent="0.25">
      <c r="I643"/>
    </row>
    <row r="644" spans="9:9" x14ac:dyDescent="0.25">
      <c r="I644"/>
    </row>
    <row r="645" spans="9:9" x14ac:dyDescent="0.25">
      <c r="I645"/>
    </row>
    <row r="646" spans="9:9" x14ac:dyDescent="0.25">
      <c r="I646"/>
    </row>
    <row r="647" spans="9:9" x14ac:dyDescent="0.25">
      <c r="I647"/>
    </row>
    <row r="648" spans="9:9" x14ac:dyDescent="0.25">
      <c r="I648"/>
    </row>
    <row r="649" spans="9:9" x14ac:dyDescent="0.25">
      <c r="I649"/>
    </row>
    <row r="650" spans="9:9" x14ac:dyDescent="0.25">
      <c r="I650"/>
    </row>
    <row r="651" spans="9:9" x14ac:dyDescent="0.25">
      <c r="I651"/>
    </row>
    <row r="652" spans="9:9" x14ac:dyDescent="0.25">
      <c r="I652"/>
    </row>
    <row r="653" spans="9:9" x14ac:dyDescent="0.25">
      <c r="I653"/>
    </row>
    <row r="654" spans="9:9" x14ac:dyDescent="0.25">
      <c r="I654"/>
    </row>
    <row r="655" spans="9:9" x14ac:dyDescent="0.25">
      <c r="I655"/>
    </row>
    <row r="656" spans="9:9" x14ac:dyDescent="0.25">
      <c r="I656"/>
    </row>
    <row r="657" spans="9:9" x14ac:dyDescent="0.25">
      <c r="I657"/>
    </row>
    <row r="658" spans="9:9" x14ac:dyDescent="0.25">
      <c r="I658"/>
    </row>
    <row r="659" spans="9:9" x14ac:dyDescent="0.25">
      <c r="I659"/>
    </row>
    <row r="660" spans="9:9" x14ac:dyDescent="0.25">
      <c r="I660"/>
    </row>
    <row r="661" spans="9:9" x14ac:dyDescent="0.25">
      <c r="I661"/>
    </row>
    <row r="662" spans="9:9" x14ac:dyDescent="0.25">
      <c r="I662"/>
    </row>
    <row r="663" spans="9:9" x14ac:dyDescent="0.25">
      <c r="I663"/>
    </row>
    <row r="664" spans="9:9" x14ac:dyDescent="0.25">
      <c r="I664"/>
    </row>
    <row r="665" spans="9:9" x14ac:dyDescent="0.25">
      <c r="I665"/>
    </row>
    <row r="666" spans="9:9" x14ac:dyDescent="0.25">
      <c r="I666"/>
    </row>
    <row r="667" spans="9:9" x14ac:dyDescent="0.25">
      <c r="I667"/>
    </row>
    <row r="668" spans="9:9" x14ac:dyDescent="0.25">
      <c r="I668"/>
    </row>
    <row r="669" spans="9:9" x14ac:dyDescent="0.25">
      <c r="I669"/>
    </row>
    <row r="670" spans="9:9" x14ac:dyDescent="0.25">
      <c r="I670"/>
    </row>
    <row r="671" spans="9:9" x14ac:dyDescent="0.25">
      <c r="I671"/>
    </row>
    <row r="672" spans="9:9" x14ac:dyDescent="0.25">
      <c r="I672"/>
    </row>
    <row r="673" spans="9:9" x14ac:dyDescent="0.25">
      <c r="I673"/>
    </row>
    <row r="674" spans="9:9" x14ac:dyDescent="0.25">
      <c r="I674"/>
    </row>
    <row r="675" spans="9:9" x14ac:dyDescent="0.25">
      <c r="I675"/>
    </row>
    <row r="676" spans="9:9" x14ac:dyDescent="0.25">
      <c r="I676"/>
    </row>
    <row r="677" spans="9:9" x14ac:dyDescent="0.25">
      <c r="I677"/>
    </row>
    <row r="678" spans="9:9" x14ac:dyDescent="0.25">
      <c r="I678"/>
    </row>
    <row r="679" spans="9:9" x14ac:dyDescent="0.25">
      <c r="I679"/>
    </row>
    <row r="680" spans="9:9" x14ac:dyDescent="0.25">
      <c r="I680"/>
    </row>
    <row r="681" spans="9:9" x14ac:dyDescent="0.25">
      <c r="I681"/>
    </row>
    <row r="682" spans="9:9" x14ac:dyDescent="0.25">
      <c r="I682"/>
    </row>
    <row r="683" spans="9:9" x14ac:dyDescent="0.25">
      <c r="I683"/>
    </row>
    <row r="684" spans="9:9" x14ac:dyDescent="0.25">
      <c r="I684"/>
    </row>
    <row r="685" spans="9:9" x14ac:dyDescent="0.25">
      <c r="I685"/>
    </row>
    <row r="686" spans="9:9" x14ac:dyDescent="0.25">
      <c r="I686"/>
    </row>
    <row r="687" spans="9:9" x14ac:dyDescent="0.25">
      <c r="I687"/>
    </row>
    <row r="688" spans="9:9" x14ac:dyDescent="0.25">
      <c r="I688"/>
    </row>
    <row r="689" spans="9:9" x14ac:dyDescent="0.25">
      <c r="I689"/>
    </row>
    <row r="690" spans="9:9" x14ac:dyDescent="0.25">
      <c r="I690"/>
    </row>
    <row r="691" spans="9:9" x14ac:dyDescent="0.25">
      <c r="I691"/>
    </row>
    <row r="692" spans="9:9" x14ac:dyDescent="0.25">
      <c r="I692"/>
    </row>
    <row r="693" spans="9:9" x14ac:dyDescent="0.25">
      <c r="I693"/>
    </row>
    <row r="694" spans="9:9" x14ac:dyDescent="0.25">
      <c r="I694"/>
    </row>
    <row r="695" spans="9:9" x14ac:dyDescent="0.25">
      <c r="I695"/>
    </row>
    <row r="696" spans="9:9" x14ac:dyDescent="0.25">
      <c r="I696"/>
    </row>
    <row r="697" spans="9:9" x14ac:dyDescent="0.25">
      <c r="I697"/>
    </row>
    <row r="698" spans="9:9" x14ac:dyDescent="0.25">
      <c r="I698"/>
    </row>
    <row r="699" spans="9:9" x14ac:dyDescent="0.25">
      <c r="I699"/>
    </row>
    <row r="700" spans="9:9" x14ac:dyDescent="0.25">
      <c r="I700"/>
    </row>
    <row r="701" spans="9:9" x14ac:dyDescent="0.25">
      <c r="I701"/>
    </row>
    <row r="702" spans="9:9" x14ac:dyDescent="0.25">
      <c r="I702"/>
    </row>
    <row r="703" spans="9:9" x14ac:dyDescent="0.25">
      <c r="I703"/>
    </row>
    <row r="704" spans="9:9" x14ac:dyDescent="0.25">
      <c r="I704"/>
    </row>
    <row r="705" spans="9:9" x14ac:dyDescent="0.25">
      <c r="I705"/>
    </row>
    <row r="706" spans="9:9" x14ac:dyDescent="0.25">
      <c r="I706"/>
    </row>
    <row r="707" spans="9:9" x14ac:dyDescent="0.25">
      <c r="I707"/>
    </row>
    <row r="708" spans="9:9" x14ac:dyDescent="0.25">
      <c r="I708"/>
    </row>
    <row r="709" spans="9:9" x14ac:dyDescent="0.25">
      <c r="I709"/>
    </row>
    <row r="710" spans="9:9" x14ac:dyDescent="0.25">
      <c r="I710"/>
    </row>
    <row r="711" spans="9:9" x14ac:dyDescent="0.25">
      <c r="I711"/>
    </row>
    <row r="712" spans="9:9" x14ac:dyDescent="0.25">
      <c r="I712"/>
    </row>
    <row r="713" spans="9:9" x14ac:dyDescent="0.25">
      <c r="I713"/>
    </row>
    <row r="714" spans="9:9" x14ac:dyDescent="0.25">
      <c r="I714"/>
    </row>
    <row r="715" spans="9:9" x14ac:dyDescent="0.25">
      <c r="I715"/>
    </row>
    <row r="716" spans="9:9" x14ac:dyDescent="0.25">
      <c r="I716"/>
    </row>
    <row r="717" spans="9:9" x14ac:dyDescent="0.25">
      <c r="I717"/>
    </row>
    <row r="718" spans="9:9" x14ac:dyDescent="0.25">
      <c r="I718"/>
    </row>
    <row r="719" spans="9:9" x14ac:dyDescent="0.25">
      <c r="I719"/>
    </row>
    <row r="720" spans="9:9" x14ac:dyDescent="0.25">
      <c r="I720"/>
    </row>
    <row r="721" spans="9:9" x14ac:dyDescent="0.25">
      <c r="I721"/>
    </row>
    <row r="722" spans="9:9" x14ac:dyDescent="0.25">
      <c r="I722"/>
    </row>
    <row r="723" spans="9:9" x14ac:dyDescent="0.25">
      <c r="I723"/>
    </row>
    <row r="724" spans="9:9" x14ac:dyDescent="0.25">
      <c r="I724"/>
    </row>
    <row r="725" spans="9:9" x14ac:dyDescent="0.25">
      <c r="I725"/>
    </row>
    <row r="726" spans="9:9" x14ac:dyDescent="0.25">
      <c r="I726"/>
    </row>
    <row r="727" spans="9:9" x14ac:dyDescent="0.25">
      <c r="I727"/>
    </row>
    <row r="728" spans="9:9" x14ac:dyDescent="0.25">
      <c r="I728"/>
    </row>
    <row r="729" spans="9:9" x14ac:dyDescent="0.25">
      <c r="I729"/>
    </row>
    <row r="730" spans="9:9" x14ac:dyDescent="0.25">
      <c r="I730"/>
    </row>
    <row r="731" spans="9:9" x14ac:dyDescent="0.25">
      <c r="I731"/>
    </row>
    <row r="732" spans="9:9" x14ac:dyDescent="0.25">
      <c r="I732"/>
    </row>
    <row r="733" spans="9:9" x14ac:dyDescent="0.25">
      <c r="I733"/>
    </row>
    <row r="734" spans="9:9" x14ac:dyDescent="0.25">
      <c r="I734"/>
    </row>
    <row r="735" spans="9:9" x14ac:dyDescent="0.25">
      <c r="I735"/>
    </row>
    <row r="736" spans="9:9" x14ac:dyDescent="0.25">
      <c r="I736"/>
    </row>
    <row r="737" spans="9:9" x14ac:dyDescent="0.25">
      <c r="I737"/>
    </row>
    <row r="738" spans="9:9" x14ac:dyDescent="0.25">
      <c r="I738"/>
    </row>
    <row r="739" spans="9:9" x14ac:dyDescent="0.25">
      <c r="I739"/>
    </row>
    <row r="740" spans="9:9" x14ac:dyDescent="0.25">
      <c r="I740"/>
    </row>
    <row r="741" spans="9:9" x14ac:dyDescent="0.25">
      <c r="I741"/>
    </row>
    <row r="742" spans="9:9" x14ac:dyDescent="0.25">
      <c r="I742"/>
    </row>
    <row r="743" spans="9:9" x14ac:dyDescent="0.25">
      <c r="I743"/>
    </row>
    <row r="744" spans="9:9" x14ac:dyDescent="0.25">
      <c r="I744"/>
    </row>
    <row r="745" spans="9:9" x14ac:dyDescent="0.25">
      <c r="I745"/>
    </row>
    <row r="746" spans="9:9" x14ac:dyDescent="0.25">
      <c r="I746"/>
    </row>
    <row r="747" spans="9:9" x14ac:dyDescent="0.25">
      <c r="I747"/>
    </row>
    <row r="748" spans="9:9" x14ac:dyDescent="0.25">
      <c r="I748"/>
    </row>
    <row r="749" spans="9:9" x14ac:dyDescent="0.25">
      <c r="I749"/>
    </row>
    <row r="750" spans="9:9" x14ac:dyDescent="0.25">
      <c r="I750"/>
    </row>
    <row r="751" spans="9:9" x14ac:dyDescent="0.25">
      <c r="I751"/>
    </row>
    <row r="752" spans="9:9" x14ac:dyDescent="0.25">
      <c r="I752"/>
    </row>
    <row r="753" spans="9:9" x14ac:dyDescent="0.25">
      <c r="I753"/>
    </row>
    <row r="754" spans="9:9" x14ac:dyDescent="0.25">
      <c r="I754"/>
    </row>
    <row r="755" spans="9:9" x14ac:dyDescent="0.25">
      <c r="I755"/>
    </row>
    <row r="756" spans="9:9" x14ac:dyDescent="0.25">
      <c r="I756"/>
    </row>
    <row r="757" spans="9:9" x14ac:dyDescent="0.25">
      <c r="I757"/>
    </row>
    <row r="758" spans="9:9" x14ac:dyDescent="0.25">
      <c r="I758"/>
    </row>
    <row r="759" spans="9:9" x14ac:dyDescent="0.25">
      <c r="I759"/>
    </row>
    <row r="760" spans="9:9" x14ac:dyDescent="0.25">
      <c r="I760"/>
    </row>
    <row r="761" spans="9:9" x14ac:dyDescent="0.25">
      <c r="I761"/>
    </row>
    <row r="762" spans="9:9" x14ac:dyDescent="0.25">
      <c r="I762"/>
    </row>
    <row r="763" spans="9:9" x14ac:dyDescent="0.25">
      <c r="I763"/>
    </row>
    <row r="764" spans="9:9" x14ac:dyDescent="0.25">
      <c r="I764"/>
    </row>
    <row r="765" spans="9:9" x14ac:dyDescent="0.25">
      <c r="I765"/>
    </row>
    <row r="766" spans="9:9" x14ac:dyDescent="0.25">
      <c r="I766"/>
    </row>
    <row r="767" spans="9:9" x14ac:dyDescent="0.25">
      <c r="I767"/>
    </row>
    <row r="768" spans="9:9" x14ac:dyDescent="0.25">
      <c r="I768"/>
    </row>
    <row r="769" spans="9:9" x14ac:dyDescent="0.25">
      <c r="I769"/>
    </row>
    <row r="770" spans="9:9" x14ac:dyDescent="0.25">
      <c r="I770"/>
    </row>
    <row r="771" spans="9:9" x14ac:dyDescent="0.25">
      <c r="I771"/>
    </row>
    <row r="772" spans="9:9" x14ac:dyDescent="0.25">
      <c r="I772"/>
    </row>
    <row r="773" spans="9:9" x14ac:dyDescent="0.25">
      <c r="I773"/>
    </row>
    <row r="774" spans="9:9" x14ac:dyDescent="0.25">
      <c r="I774"/>
    </row>
    <row r="775" spans="9:9" x14ac:dyDescent="0.25">
      <c r="I775"/>
    </row>
    <row r="776" spans="9:9" x14ac:dyDescent="0.25">
      <c r="I776"/>
    </row>
    <row r="777" spans="9:9" x14ac:dyDescent="0.25">
      <c r="I777"/>
    </row>
    <row r="778" spans="9:9" x14ac:dyDescent="0.25">
      <c r="I778"/>
    </row>
    <row r="779" spans="9:9" x14ac:dyDescent="0.25">
      <c r="I779"/>
    </row>
    <row r="780" spans="9:9" x14ac:dyDescent="0.25">
      <c r="I780"/>
    </row>
    <row r="781" spans="9:9" x14ac:dyDescent="0.25">
      <c r="I781"/>
    </row>
    <row r="782" spans="9:9" x14ac:dyDescent="0.25">
      <c r="I782"/>
    </row>
    <row r="783" spans="9:9" x14ac:dyDescent="0.25">
      <c r="I783"/>
    </row>
    <row r="784" spans="9:9" x14ac:dyDescent="0.25">
      <c r="I784"/>
    </row>
    <row r="785" spans="9:9" x14ac:dyDescent="0.25">
      <c r="I785"/>
    </row>
    <row r="786" spans="9:9" x14ac:dyDescent="0.25">
      <c r="I786"/>
    </row>
    <row r="787" spans="9:9" x14ac:dyDescent="0.25">
      <c r="I787"/>
    </row>
    <row r="788" spans="9:9" x14ac:dyDescent="0.25">
      <c r="I788"/>
    </row>
    <row r="789" spans="9:9" x14ac:dyDescent="0.25">
      <c r="I789"/>
    </row>
    <row r="790" spans="9:9" x14ac:dyDescent="0.25">
      <c r="I790"/>
    </row>
    <row r="791" spans="9:9" x14ac:dyDescent="0.25">
      <c r="I791"/>
    </row>
    <row r="792" spans="9:9" x14ac:dyDescent="0.25">
      <c r="I792"/>
    </row>
    <row r="793" spans="9:9" x14ac:dyDescent="0.25">
      <c r="I793"/>
    </row>
    <row r="794" spans="9:9" x14ac:dyDescent="0.25">
      <c r="I794"/>
    </row>
    <row r="795" spans="9:9" x14ac:dyDescent="0.25">
      <c r="I795"/>
    </row>
    <row r="796" spans="9:9" x14ac:dyDescent="0.25">
      <c r="I796"/>
    </row>
    <row r="797" spans="9:9" x14ac:dyDescent="0.25">
      <c r="I797"/>
    </row>
    <row r="798" spans="9:9" x14ac:dyDescent="0.25">
      <c r="I798"/>
    </row>
    <row r="799" spans="9:9" x14ac:dyDescent="0.25">
      <c r="I799"/>
    </row>
    <row r="800" spans="9:9" x14ac:dyDescent="0.25">
      <c r="I800"/>
    </row>
    <row r="801" spans="9:9" x14ac:dyDescent="0.25">
      <c r="I801"/>
    </row>
    <row r="802" spans="9:9" x14ac:dyDescent="0.25">
      <c r="I802"/>
    </row>
    <row r="803" spans="9:9" x14ac:dyDescent="0.25">
      <c r="I803"/>
    </row>
    <row r="804" spans="9:9" x14ac:dyDescent="0.25">
      <c r="I804"/>
    </row>
    <row r="805" spans="9:9" x14ac:dyDescent="0.25">
      <c r="I805"/>
    </row>
    <row r="806" spans="9:9" x14ac:dyDescent="0.25">
      <c r="I806"/>
    </row>
    <row r="807" spans="9:9" x14ac:dyDescent="0.25">
      <c r="I807"/>
    </row>
    <row r="808" spans="9:9" x14ac:dyDescent="0.25">
      <c r="I808"/>
    </row>
    <row r="809" spans="9:9" x14ac:dyDescent="0.25">
      <c r="I809"/>
    </row>
    <row r="810" spans="9:9" x14ac:dyDescent="0.25">
      <c r="I810"/>
    </row>
    <row r="811" spans="9:9" x14ac:dyDescent="0.25">
      <c r="I811"/>
    </row>
    <row r="812" spans="9:9" x14ac:dyDescent="0.25">
      <c r="I812"/>
    </row>
    <row r="813" spans="9:9" x14ac:dyDescent="0.25">
      <c r="I813"/>
    </row>
    <row r="814" spans="9:9" x14ac:dyDescent="0.25">
      <c r="I814"/>
    </row>
    <row r="815" spans="9:9" x14ac:dyDescent="0.25">
      <c r="I815"/>
    </row>
    <row r="816" spans="9:9" x14ac:dyDescent="0.25">
      <c r="I816"/>
    </row>
    <row r="817" spans="9:9" x14ac:dyDescent="0.25">
      <c r="I817"/>
    </row>
    <row r="818" spans="9:9" x14ac:dyDescent="0.25">
      <c r="I818"/>
    </row>
    <row r="819" spans="9:9" x14ac:dyDescent="0.25">
      <c r="I819"/>
    </row>
    <row r="820" spans="9:9" x14ac:dyDescent="0.25">
      <c r="I820"/>
    </row>
    <row r="821" spans="9:9" x14ac:dyDescent="0.25">
      <c r="I821"/>
    </row>
    <row r="822" spans="9:9" x14ac:dyDescent="0.25">
      <c r="I822"/>
    </row>
    <row r="823" spans="9:9" x14ac:dyDescent="0.25">
      <c r="I823"/>
    </row>
    <row r="824" spans="9:9" x14ac:dyDescent="0.25">
      <c r="I824"/>
    </row>
    <row r="825" spans="9:9" x14ac:dyDescent="0.25">
      <c r="I825"/>
    </row>
    <row r="826" spans="9:9" x14ac:dyDescent="0.25">
      <c r="I826"/>
    </row>
    <row r="827" spans="9:9" x14ac:dyDescent="0.25">
      <c r="I827"/>
    </row>
    <row r="828" spans="9:9" x14ac:dyDescent="0.25">
      <c r="I828"/>
    </row>
    <row r="829" spans="9:9" x14ac:dyDescent="0.25">
      <c r="I829"/>
    </row>
    <row r="830" spans="9:9" x14ac:dyDescent="0.25">
      <c r="I830"/>
    </row>
    <row r="831" spans="9:9" x14ac:dyDescent="0.25">
      <c r="I831"/>
    </row>
    <row r="832" spans="9:9" x14ac:dyDescent="0.25">
      <c r="I832"/>
    </row>
    <row r="833" spans="9:9" x14ac:dyDescent="0.25">
      <c r="I833"/>
    </row>
    <row r="834" spans="9:9" x14ac:dyDescent="0.25">
      <c r="I834"/>
    </row>
    <row r="835" spans="9:9" x14ac:dyDescent="0.25">
      <c r="I835"/>
    </row>
    <row r="836" spans="9:9" x14ac:dyDescent="0.25">
      <c r="I836"/>
    </row>
    <row r="837" spans="9:9" x14ac:dyDescent="0.25">
      <c r="I837"/>
    </row>
    <row r="838" spans="9:9" x14ac:dyDescent="0.25">
      <c r="I838"/>
    </row>
    <row r="839" spans="9:9" x14ac:dyDescent="0.25">
      <c r="I839"/>
    </row>
    <row r="840" spans="9:9" x14ac:dyDescent="0.25">
      <c r="I840"/>
    </row>
    <row r="841" spans="9:9" x14ac:dyDescent="0.25">
      <c r="I841"/>
    </row>
    <row r="842" spans="9:9" x14ac:dyDescent="0.25">
      <c r="I842"/>
    </row>
    <row r="843" spans="9:9" x14ac:dyDescent="0.25">
      <c r="I843"/>
    </row>
    <row r="844" spans="9:9" x14ac:dyDescent="0.25">
      <c r="I844"/>
    </row>
    <row r="845" spans="9:9" x14ac:dyDescent="0.25">
      <c r="I845"/>
    </row>
    <row r="846" spans="9:9" x14ac:dyDescent="0.25">
      <c r="I846"/>
    </row>
    <row r="847" spans="9:9" x14ac:dyDescent="0.25">
      <c r="I847"/>
    </row>
    <row r="848" spans="9:9" x14ac:dyDescent="0.25">
      <c r="I848"/>
    </row>
    <row r="849" spans="9:9" x14ac:dyDescent="0.25">
      <c r="I849"/>
    </row>
    <row r="850" spans="9:9" x14ac:dyDescent="0.25">
      <c r="I850"/>
    </row>
    <row r="851" spans="9:9" x14ac:dyDescent="0.25">
      <c r="I851"/>
    </row>
    <row r="852" spans="9:9" x14ac:dyDescent="0.25">
      <c r="I852"/>
    </row>
    <row r="853" spans="9:9" x14ac:dyDescent="0.25">
      <c r="I853"/>
    </row>
    <row r="854" spans="9:9" x14ac:dyDescent="0.25">
      <c r="I854"/>
    </row>
    <row r="855" spans="9:9" x14ac:dyDescent="0.25">
      <c r="I855"/>
    </row>
    <row r="856" spans="9:9" x14ac:dyDescent="0.25">
      <c r="I856"/>
    </row>
    <row r="857" spans="9:9" x14ac:dyDescent="0.25">
      <c r="I857"/>
    </row>
    <row r="858" spans="9:9" x14ac:dyDescent="0.25">
      <c r="I858"/>
    </row>
    <row r="859" spans="9:9" x14ac:dyDescent="0.25">
      <c r="I859"/>
    </row>
    <row r="860" spans="9:9" x14ac:dyDescent="0.25">
      <c r="I860"/>
    </row>
    <row r="861" spans="9:9" x14ac:dyDescent="0.25">
      <c r="I861"/>
    </row>
    <row r="862" spans="9:9" x14ac:dyDescent="0.25">
      <c r="I862"/>
    </row>
    <row r="863" spans="9:9" x14ac:dyDescent="0.25">
      <c r="I863"/>
    </row>
    <row r="864" spans="9:9" x14ac:dyDescent="0.25">
      <c r="I864"/>
    </row>
    <row r="865" spans="9:9" x14ac:dyDescent="0.25">
      <c r="I865"/>
    </row>
    <row r="866" spans="9:9" x14ac:dyDescent="0.25">
      <c r="I866"/>
    </row>
    <row r="867" spans="9:9" x14ac:dyDescent="0.25">
      <c r="I867"/>
    </row>
    <row r="868" spans="9:9" x14ac:dyDescent="0.25">
      <c r="I868"/>
    </row>
    <row r="869" spans="9:9" x14ac:dyDescent="0.25">
      <c r="I869"/>
    </row>
    <row r="870" spans="9:9" x14ac:dyDescent="0.25">
      <c r="I870"/>
    </row>
    <row r="871" spans="9:9" x14ac:dyDescent="0.25">
      <c r="I871"/>
    </row>
    <row r="872" spans="9:9" x14ac:dyDescent="0.25">
      <c r="I872"/>
    </row>
    <row r="873" spans="9:9" x14ac:dyDescent="0.25">
      <c r="I873"/>
    </row>
    <row r="874" spans="9:9" x14ac:dyDescent="0.25">
      <c r="I874"/>
    </row>
    <row r="875" spans="9:9" x14ac:dyDescent="0.25">
      <c r="I875"/>
    </row>
    <row r="876" spans="9:9" x14ac:dyDescent="0.25">
      <c r="I876"/>
    </row>
    <row r="877" spans="9:9" x14ac:dyDescent="0.25">
      <c r="I877"/>
    </row>
    <row r="878" spans="9:9" x14ac:dyDescent="0.25">
      <c r="I878"/>
    </row>
    <row r="879" spans="9:9" x14ac:dyDescent="0.25">
      <c r="I879"/>
    </row>
    <row r="880" spans="9:9" x14ac:dyDescent="0.25">
      <c r="I880"/>
    </row>
    <row r="881" spans="9:9" x14ac:dyDescent="0.25">
      <c r="I881"/>
    </row>
    <row r="882" spans="9:9" x14ac:dyDescent="0.25">
      <c r="I882"/>
    </row>
    <row r="883" spans="9:9" x14ac:dyDescent="0.25">
      <c r="I883"/>
    </row>
    <row r="884" spans="9:9" x14ac:dyDescent="0.25">
      <c r="I884"/>
    </row>
    <row r="885" spans="9:9" x14ac:dyDescent="0.25">
      <c r="I885"/>
    </row>
    <row r="886" spans="9:9" x14ac:dyDescent="0.25">
      <c r="I886"/>
    </row>
    <row r="887" spans="9:9" x14ac:dyDescent="0.25">
      <c r="I887"/>
    </row>
    <row r="888" spans="9:9" x14ac:dyDescent="0.25">
      <c r="I888"/>
    </row>
    <row r="889" spans="9:9" x14ac:dyDescent="0.25">
      <c r="I889"/>
    </row>
    <row r="890" spans="9:9" x14ac:dyDescent="0.25">
      <c r="I890"/>
    </row>
    <row r="891" spans="9:9" x14ac:dyDescent="0.25">
      <c r="I891"/>
    </row>
    <row r="892" spans="9:9" x14ac:dyDescent="0.25">
      <c r="I892"/>
    </row>
    <row r="893" spans="9:9" x14ac:dyDescent="0.25">
      <c r="I893"/>
    </row>
    <row r="894" spans="9:9" x14ac:dyDescent="0.25">
      <c r="I894"/>
    </row>
    <row r="895" spans="9:9" x14ac:dyDescent="0.25">
      <c r="I895"/>
    </row>
    <row r="896" spans="9:9" x14ac:dyDescent="0.25">
      <c r="I896"/>
    </row>
    <row r="897" spans="9:9" x14ac:dyDescent="0.25">
      <c r="I897"/>
    </row>
    <row r="898" spans="9:9" x14ac:dyDescent="0.25">
      <c r="I898"/>
    </row>
    <row r="899" spans="9:9" x14ac:dyDescent="0.25">
      <c r="I899"/>
    </row>
    <row r="900" spans="9:9" x14ac:dyDescent="0.25">
      <c r="I900"/>
    </row>
    <row r="901" spans="9:9" x14ac:dyDescent="0.25">
      <c r="I901"/>
    </row>
    <row r="902" spans="9:9" x14ac:dyDescent="0.25">
      <c r="I902"/>
    </row>
    <row r="903" spans="9:9" x14ac:dyDescent="0.25">
      <c r="I903"/>
    </row>
    <row r="904" spans="9:9" x14ac:dyDescent="0.25">
      <c r="I904"/>
    </row>
    <row r="905" spans="9:9" x14ac:dyDescent="0.25">
      <c r="I905"/>
    </row>
    <row r="906" spans="9:9" x14ac:dyDescent="0.25">
      <c r="I906"/>
    </row>
    <row r="907" spans="9:9" x14ac:dyDescent="0.25">
      <c r="I907"/>
    </row>
    <row r="908" spans="9:9" x14ac:dyDescent="0.25">
      <c r="I908"/>
    </row>
    <row r="909" spans="9:9" x14ac:dyDescent="0.25">
      <c r="I909"/>
    </row>
    <row r="910" spans="9:9" x14ac:dyDescent="0.25">
      <c r="I910"/>
    </row>
    <row r="911" spans="9:9" x14ac:dyDescent="0.25">
      <c r="I911"/>
    </row>
    <row r="912" spans="9:9" x14ac:dyDescent="0.25">
      <c r="I912"/>
    </row>
    <row r="913" spans="9:9" x14ac:dyDescent="0.25">
      <c r="I913"/>
    </row>
    <row r="914" spans="9:9" x14ac:dyDescent="0.25">
      <c r="I914"/>
    </row>
    <row r="915" spans="9:9" x14ac:dyDescent="0.25">
      <c r="I915"/>
    </row>
    <row r="916" spans="9:9" x14ac:dyDescent="0.25">
      <c r="I916"/>
    </row>
    <row r="917" spans="9:9" x14ac:dyDescent="0.25">
      <c r="I917"/>
    </row>
    <row r="918" spans="9:9" x14ac:dyDescent="0.25">
      <c r="I918"/>
    </row>
    <row r="919" spans="9:9" x14ac:dyDescent="0.25">
      <c r="I919"/>
    </row>
    <row r="920" spans="9:9" x14ac:dyDescent="0.25">
      <c r="I920"/>
    </row>
    <row r="921" spans="9:9" x14ac:dyDescent="0.25">
      <c r="I921"/>
    </row>
    <row r="922" spans="9:9" x14ac:dyDescent="0.25">
      <c r="I922"/>
    </row>
    <row r="923" spans="9:9" x14ac:dyDescent="0.25">
      <c r="I923"/>
    </row>
    <row r="924" spans="9:9" x14ac:dyDescent="0.25">
      <c r="I924"/>
    </row>
    <row r="925" spans="9:9" x14ac:dyDescent="0.25">
      <c r="I925"/>
    </row>
    <row r="926" spans="9:9" x14ac:dyDescent="0.25">
      <c r="I926"/>
    </row>
    <row r="927" spans="9:9" x14ac:dyDescent="0.25">
      <c r="I927"/>
    </row>
    <row r="928" spans="9:9" x14ac:dyDescent="0.25">
      <c r="I928"/>
    </row>
    <row r="929" spans="9:9" x14ac:dyDescent="0.25">
      <c r="I929"/>
    </row>
    <row r="930" spans="9:9" x14ac:dyDescent="0.25">
      <c r="I930"/>
    </row>
    <row r="931" spans="9:9" x14ac:dyDescent="0.25">
      <c r="I931"/>
    </row>
    <row r="932" spans="9:9" x14ac:dyDescent="0.25">
      <c r="I932"/>
    </row>
    <row r="933" spans="9:9" x14ac:dyDescent="0.25">
      <c r="I933"/>
    </row>
    <row r="934" spans="9:9" x14ac:dyDescent="0.25">
      <c r="I934"/>
    </row>
    <row r="935" spans="9:9" x14ac:dyDescent="0.25">
      <c r="I935"/>
    </row>
    <row r="936" spans="9:9" x14ac:dyDescent="0.25">
      <c r="I936"/>
    </row>
    <row r="937" spans="9:9" x14ac:dyDescent="0.25">
      <c r="I937"/>
    </row>
    <row r="938" spans="9:9" x14ac:dyDescent="0.25">
      <c r="I938"/>
    </row>
    <row r="939" spans="9:9" x14ac:dyDescent="0.25">
      <c r="I939"/>
    </row>
    <row r="940" spans="9:9" x14ac:dyDescent="0.25">
      <c r="I940"/>
    </row>
    <row r="941" spans="9:9" x14ac:dyDescent="0.25">
      <c r="I941"/>
    </row>
    <row r="942" spans="9:9" x14ac:dyDescent="0.25">
      <c r="I942"/>
    </row>
    <row r="943" spans="9:9" x14ac:dyDescent="0.25">
      <c r="I943"/>
    </row>
    <row r="944" spans="9:9" x14ac:dyDescent="0.25">
      <c r="I944"/>
    </row>
    <row r="945" spans="9:9" x14ac:dyDescent="0.25">
      <c r="I945"/>
    </row>
    <row r="946" spans="9:9" x14ac:dyDescent="0.25">
      <c r="I946"/>
    </row>
    <row r="947" spans="9:9" x14ac:dyDescent="0.25">
      <c r="I947"/>
    </row>
    <row r="948" spans="9:9" x14ac:dyDescent="0.25">
      <c r="I948"/>
    </row>
    <row r="949" spans="9:9" x14ac:dyDescent="0.25">
      <c r="I949"/>
    </row>
    <row r="950" spans="9:9" x14ac:dyDescent="0.25">
      <c r="I950"/>
    </row>
    <row r="951" spans="9:9" x14ac:dyDescent="0.25">
      <c r="I951"/>
    </row>
    <row r="952" spans="9:9" x14ac:dyDescent="0.25">
      <c r="I952"/>
    </row>
    <row r="953" spans="9:9" x14ac:dyDescent="0.25">
      <c r="I953"/>
    </row>
    <row r="954" spans="9:9" x14ac:dyDescent="0.25">
      <c r="I954"/>
    </row>
    <row r="955" spans="9:9" x14ac:dyDescent="0.25">
      <c r="I955"/>
    </row>
    <row r="956" spans="9:9" x14ac:dyDescent="0.25">
      <c r="I956"/>
    </row>
    <row r="957" spans="9:9" x14ac:dyDescent="0.25">
      <c r="I957"/>
    </row>
    <row r="958" spans="9:9" x14ac:dyDescent="0.25">
      <c r="I958"/>
    </row>
    <row r="959" spans="9:9" x14ac:dyDescent="0.25">
      <c r="I959"/>
    </row>
    <row r="960" spans="9:9" x14ac:dyDescent="0.25">
      <c r="I960"/>
    </row>
    <row r="961" spans="9:9" x14ac:dyDescent="0.25">
      <c r="I961"/>
    </row>
    <row r="962" spans="9:9" x14ac:dyDescent="0.25">
      <c r="I962"/>
    </row>
    <row r="963" spans="9:9" x14ac:dyDescent="0.25">
      <c r="I963"/>
    </row>
    <row r="964" spans="9:9" x14ac:dyDescent="0.25">
      <c r="I964"/>
    </row>
    <row r="965" spans="9:9" x14ac:dyDescent="0.25">
      <c r="I965"/>
    </row>
    <row r="966" spans="9:9" x14ac:dyDescent="0.25">
      <c r="I966"/>
    </row>
    <row r="967" spans="9:9" x14ac:dyDescent="0.25">
      <c r="I967"/>
    </row>
    <row r="968" spans="9:9" x14ac:dyDescent="0.25">
      <c r="I968"/>
    </row>
    <row r="969" spans="9:9" x14ac:dyDescent="0.25">
      <c r="I969"/>
    </row>
    <row r="970" spans="9:9" x14ac:dyDescent="0.25">
      <c r="I970"/>
    </row>
    <row r="971" spans="9:9" x14ac:dyDescent="0.25">
      <c r="I971"/>
    </row>
    <row r="972" spans="9:9" x14ac:dyDescent="0.25">
      <c r="I972"/>
    </row>
    <row r="973" spans="9:9" x14ac:dyDescent="0.25">
      <c r="I973"/>
    </row>
    <row r="974" spans="9:9" x14ac:dyDescent="0.25">
      <c r="I974"/>
    </row>
    <row r="975" spans="9:9" x14ac:dyDescent="0.25">
      <c r="I975"/>
    </row>
    <row r="976" spans="9:9" x14ac:dyDescent="0.25">
      <c r="I976"/>
    </row>
    <row r="977" spans="9:9" x14ac:dyDescent="0.25">
      <c r="I977"/>
    </row>
    <row r="978" spans="9:9" x14ac:dyDescent="0.25">
      <c r="I978"/>
    </row>
    <row r="979" spans="9:9" x14ac:dyDescent="0.25">
      <c r="I979"/>
    </row>
    <row r="980" spans="9:9" x14ac:dyDescent="0.25">
      <c r="I980"/>
    </row>
    <row r="981" spans="9:9" x14ac:dyDescent="0.25">
      <c r="I981"/>
    </row>
    <row r="982" spans="9:9" x14ac:dyDescent="0.25">
      <c r="I982"/>
    </row>
    <row r="983" spans="9:9" x14ac:dyDescent="0.25">
      <c r="I983"/>
    </row>
    <row r="984" spans="9:9" x14ac:dyDescent="0.25">
      <c r="I984"/>
    </row>
    <row r="985" spans="9:9" x14ac:dyDescent="0.25">
      <c r="I985"/>
    </row>
    <row r="986" spans="9:9" x14ac:dyDescent="0.25">
      <c r="I986"/>
    </row>
    <row r="987" spans="9:9" x14ac:dyDescent="0.25">
      <c r="I987"/>
    </row>
    <row r="988" spans="9:9" x14ac:dyDescent="0.25">
      <c r="I988"/>
    </row>
    <row r="989" spans="9:9" x14ac:dyDescent="0.25">
      <c r="I989"/>
    </row>
    <row r="990" spans="9:9" x14ac:dyDescent="0.25">
      <c r="I990"/>
    </row>
    <row r="991" spans="9:9" x14ac:dyDescent="0.25">
      <c r="I991"/>
    </row>
    <row r="992" spans="9:9" x14ac:dyDescent="0.25">
      <c r="I992"/>
    </row>
    <row r="993" spans="9:9" x14ac:dyDescent="0.25">
      <c r="I993"/>
    </row>
    <row r="994" spans="9:9" x14ac:dyDescent="0.25">
      <c r="I994"/>
    </row>
    <row r="995" spans="9:9" x14ac:dyDescent="0.25">
      <c r="I995"/>
    </row>
    <row r="996" spans="9:9" x14ac:dyDescent="0.25">
      <c r="I996"/>
    </row>
    <row r="997" spans="9:9" x14ac:dyDescent="0.25">
      <c r="I997"/>
    </row>
    <row r="998" spans="9:9" x14ac:dyDescent="0.25">
      <c r="I998"/>
    </row>
    <row r="999" spans="9:9" x14ac:dyDescent="0.25">
      <c r="I999"/>
    </row>
    <row r="1000" spans="9:9" x14ac:dyDescent="0.25">
      <c r="I1000"/>
    </row>
    <row r="1001" spans="9:9" x14ac:dyDescent="0.25">
      <c r="I1001"/>
    </row>
    <row r="1002" spans="9:9" x14ac:dyDescent="0.25">
      <c r="I1002"/>
    </row>
    <row r="1003" spans="9:9" x14ac:dyDescent="0.25">
      <c r="I1003"/>
    </row>
    <row r="1004" spans="9:9" x14ac:dyDescent="0.25">
      <c r="I1004"/>
    </row>
    <row r="1005" spans="9:9" x14ac:dyDescent="0.25">
      <c r="I1005"/>
    </row>
    <row r="1006" spans="9:9" x14ac:dyDescent="0.25">
      <c r="I1006"/>
    </row>
    <row r="1007" spans="9:9" x14ac:dyDescent="0.25">
      <c r="I1007"/>
    </row>
    <row r="1008" spans="9:9" x14ac:dyDescent="0.25">
      <c r="I1008"/>
    </row>
    <row r="1009" spans="9:9" x14ac:dyDescent="0.25">
      <c r="I1009"/>
    </row>
    <row r="1010" spans="9:9" x14ac:dyDescent="0.25">
      <c r="I1010"/>
    </row>
    <row r="1011" spans="9:9" x14ac:dyDescent="0.25">
      <c r="I1011"/>
    </row>
    <row r="1012" spans="9:9" x14ac:dyDescent="0.25">
      <c r="I1012"/>
    </row>
    <row r="1013" spans="9:9" x14ac:dyDescent="0.25">
      <c r="I1013"/>
    </row>
    <row r="1014" spans="9:9" x14ac:dyDescent="0.25">
      <c r="I1014"/>
    </row>
    <row r="1015" spans="9:9" x14ac:dyDescent="0.25">
      <c r="I1015"/>
    </row>
    <row r="1016" spans="9:9" x14ac:dyDescent="0.25">
      <c r="I1016"/>
    </row>
    <row r="1017" spans="9:9" x14ac:dyDescent="0.25">
      <c r="I1017"/>
    </row>
    <row r="1018" spans="9:9" x14ac:dyDescent="0.25">
      <c r="I1018"/>
    </row>
    <row r="1019" spans="9:9" x14ac:dyDescent="0.25">
      <c r="I1019"/>
    </row>
    <row r="1020" spans="9:9" x14ac:dyDescent="0.25">
      <c r="I1020"/>
    </row>
  </sheetData>
  <mergeCells count="43">
    <mergeCell ref="A92:D92"/>
    <mergeCell ref="A1:Y1"/>
    <mergeCell ref="U6:V6"/>
    <mergeCell ref="S5:Y5"/>
    <mergeCell ref="G6:H6"/>
    <mergeCell ref="E5:K5"/>
    <mergeCell ref="N6:O6"/>
    <mergeCell ref="L5:R5"/>
    <mergeCell ref="A5:A7"/>
    <mergeCell ref="B5:B7"/>
    <mergeCell ref="C5:C7"/>
    <mergeCell ref="D5:D7"/>
    <mergeCell ref="J107:K107"/>
    <mergeCell ref="J106:K106"/>
    <mergeCell ref="F99:G99"/>
    <mergeCell ref="F100:G100"/>
    <mergeCell ref="F103:G103"/>
    <mergeCell ref="F104:G104"/>
    <mergeCell ref="F105:G105"/>
    <mergeCell ref="F106:G106"/>
    <mergeCell ref="F101:G101"/>
    <mergeCell ref="H101:I101"/>
    <mergeCell ref="J101:K101"/>
    <mergeCell ref="H104:I104"/>
    <mergeCell ref="H105:I105"/>
    <mergeCell ref="H99:I99"/>
    <mergeCell ref="H100:I100"/>
    <mergeCell ref="H103:I103"/>
    <mergeCell ref="H106:I106"/>
    <mergeCell ref="J104:K104"/>
    <mergeCell ref="J105:K105"/>
    <mergeCell ref="P94:S94"/>
    <mergeCell ref="F97:H97"/>
    <mergeCell ref="I97:M97"/>
    <mergeCell ref="J99:K99"/>
    <mergeCell ref="J100:K100"/>
    <mergeCell ref="J103:K103"/>
    <mergeCell ref="J98:K98"/>
    <mergeCell ref="E98:I98"/>
    <mergeCell ref="P97:R97"/>
    <mergeCell ref="F102:G102"/>
    <mergeCell ref="H102:I102"/>
    <mergeCell ref="J102:K102"/>
  </mergeCells>
  <pageMargins left="0.19685039370078741" right="0" top="0.23622047244094491" bottom="0.51181102362204722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Y149"/>
  <sheetViews>
    <sheetView tabSelected="1" zoomScaleNormal="100" workbookViewId="0">
      <selection activeCell="B118" sqref="B118"/>
    </sheetView>
  </sheetViews>
  <sheetFormatPr defaultRowHeight="15.75" x14ac:dyDescent="0.25"/>
  <cols>
    <col min="1" max="1" width="4.125" customWidth="1"/>
    <col min="2" max="2" width="45.75" customWidth="1"/>
    <col min="3" max="3" width="10.875" customWidth="1"/>
    <col min="4" max="4" width="10.5" customWidth="1"/>
    <col min="5" max="5" width="5.375" customWidth="1"/>
    <col min="6" max="6" width="5.625" customWidth="1"/>
    <col min="7" max="7" width="6.375" customWidth="1"/>
    <col min="8" max="8" width="5.125" customWidth="1"/>
    <col min="9" max="9" width="4.5" customWidth="1"/>
    <col min="10" max="10" width="4.375" customWidth="1"/>
    <col min="11" max="11" width="4.875" customWidth="1"/>
    <col min="12" max="12" width="5.25" customWidth="1"/>
    <col min="13" max="13" width="5.75" customWidth="1"/>
    <col min="14" max="15" width="5.375" customWidth="1"/>
    <col min="16" max="16" width="5.125" customWidth="1"/>
    <col min="17" max="17" width="4.375" customWidth="1"/>
    <col min="18" max="18" width="4.5" customWidth="1"/>
    <col min="19" max="19" width="5.375" customWidth="1"/>
    <col min="20" max="22" width="4.875" customWidth="1"/>
    <col min="23" max="23" width="5.25" customWidth="1"/>
    <col min="24" max="24" width="4.75" customWidth="1"/>
    <col min="25" max="25" width="5.125" customWidth="1"/>
  </cols>
  <sheetData>
    <row r="1" spans="1:25" ht="30" x14ac:dyDescent="0.4">
      <c r="A1" s="136" t="s">
        <v>63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36"/>
      <c r="U1" s="136"/>
      <c r="V1" s="136"/>
      <c r="W1" s="136"/>
      <c r="X1" s="136"/>
      <c r="Y1" s="136"/>
    </row>
    <row r="2" spans="1:25" x14ac:dyDescent="0.25">
      <c r="B2" s="1"/>
      <c r="C2" s="10"/>
      <c r="R2" s="4"/>
    </row>
    <row r="3" spans="1:25" x14ac:dyDescent="0.25">
      <c r="B3" s="1"/>
      <c r="C3" s="10"/>
      <c r="R3" s="4"/>
    </row>
    <row r="4" spans="1:25" x14ac:dyDescent="0.25">
      <c r="A4" s="75"/>
      <c r="B4" s="76"/>
      <c r="C4" s="77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8"/>
      <c r="S4" s="75"/>
      <c r="T4" s="75"/>
      <c r="U4" s="75"/>
      <c r="V4" s="75"/>
      <c r="W4" s="75"/>
      <c r="X4" s="75"/>
      <c r="Y4" s="75"/>
    </row>
    <row r="5" spans="1:25" x14ac:dyDescent="0.25">
      <c r="A5" s="144" t="s">
        <v>15</v>
      </c>
      <c r="B5" s="147" t="s">
        <v>16</v>
      </c>
      <c r="C5" s="144" t="s">
        <v>17</v>
      </c>
      <c r="D5" s="144" t="s">
        <v>18</v>
      </c>
      <c r="E5" s="150" t="s">
        <v>0</v>
      </c>
      <c r="F5" s="150"/>
      <c r="G5" s="150"/>
      <c r="H5" s="150"/>
      <c r="I5" s="150"/>
      <c r="J5" s="150"/>
      <c r="K5" s="150"/>
      <c r="L5" s="150" t="s">
        <v>21</v>
      </c>
      <c r="M5" s="150"/>
      <c r="N5" s="150"/>
      <c r="O5" s="150"/>
      <c r="P5" s="150"/>
      <c r="Q5" s="150"/>
      <c r="R5" s="150"/>
      <c r="S5" s="150" t="s">
        <v>20</v>
      </c>
      <c r="T5" s="150"/>
      <c r="U5" s="150"/>
      <c r="V5" s="150"/>
      <c r="W5" s="150"/>
      <c r="X5" s="150"/>
      <c r="Y5" s="150"/>
    </row>
    <row r="6" spans="1:25" x14ac:dyDescent="0.25">
      <c r="A6" s="145"/>
      <c r="B6" s="148"/>
      <c r="C6" s="145"/>
      <c r="D6" s="145"/>
      <c r="E6" s="79" t="s">
        <v>4</v>
      </c>
      <c r="F6" s="79" t="s">
        <v>5</v>
      </c>
      <c r="G6" s="150" t="s">
        <v>6</v>
      </c>
      <c r="H6" s="150"/>
      <c r="I6" s="79" t="s">
        <v>1</v>
      </c>
      <c r="J6" s="79" t="s">
        <v>2</v>
      </c>
      <c r="K6" s="79" t="s">
        <v>3</v>
      </c>
      <c r="L6" s="79" t="s">
        <v>4</v>
      </c>
      <c r="M6" s="79" t="s">
        <v>5</v>
      </c>
      <c r="N6" s="150" t="s">
        <v>6</v>
      </c>
      <c r="O6" s="150"/>
      <c r="P6" s="79" t="s">
        <v>1</v>
      </c>
      <c r="Q6" s="79" t="s">
        <v>2</v>
      </c>
      <c r="R6" s="79" t="s">
        <v>3</v>
      </c>
      <c r="S6" s="79" t="s">
        <v>4</v>
      </c>
      <c r="T6" s="79" t="s">
        <v>5</v>
      </c>
      <c r="U6" s="150" t="s">
        <v>6</v>
      </c>
      <c r="V6" s="150"/>
      <c r="W6" s="79" t="s">
        <v>1</v>
      </c>
      <c r="X6" s="79" t="s">
        <v>2</v>
      </c>
      <c r="Y6" s="79" t="s">
        <v>3</v>
      </c>
    </row>
    <row r="7" spans="1:25" x14ac:dyDescent="0.25">
      <c r="A7" s="146"/>
      <c r="B7" s="149"/>
      <c r="C7" s="146"/>
      <c r="D7" s="146"/>
      <c r="E7" s="79"/>
      <c r="F7" s="79"/>
      <c r="G7" s="79" t="s">
        <v>7</v>
      </c>
      <c r="H7" s="79" t="s">
        <v>8</v>
      </c>
      <c r="I7" s="79"/>
      <c r="J7" s="79"/>
      <c r="K7" s="79"/>
      <c r="L7" s="79"/>
      <c r="M7" s="79"/>
      <c r="N7" s="79" t="s">
        <v>9</v>
      </c>
      <c r="O7" s="79" t="s">
        <v>8</v>
      </c>
      <c r="P7" s="79"/>
      <c r="Q7" s="79"/>
      <c r="R7" s="79"/>
      <c r="S7" s="79"/>
      <c r="T7" s="79"/>
      <c r="U7" s="79" t="s">
        <v>9</v>
      </c>
      <c r="V7" s="79" t="s">
        <v>8</v>
      </c>
      <c r="W7" s="79"/>
      <c r="X7" s="79"/>
      <c r="Y7" s="79"/>
    </row>
    <row r="8" spans="1:25" x14ac:dyDescent="0.25">
      <c r="A8" s="80">
        <v>1</v>
      </c>
      <c r="B8" s="90" t="s">
        <v>72</v>
      </c>
      <c r="C8" s="85" t="s">
        <v>309</v>
      </c>
      <c r="D8" s="86" t="s">
        <v>48</v>
      </c>
      <c r="E8" s="81">
        <f t="shared" ref="E8:K11" si="0">SUM(L8,S8)</f>
        <v>1</v>
      </c>
      <c r="F8" s="81">
        <f t="shared" si="0"/>
        <v>1</v>
      </c>
      <c r="G8" s="81">
        <f t="shared" si="0"/>
        <v>2</v>
      </c>
      <c r="H8" s="81">
        <f t="shared" si="0"/>
        <v>0</v>
      </c>
      <c r="I8" s="81">
        <f t="shared" si="0"/>
        <v>2</v>
      </c>
      <c r="J8" s="81">
        <f t="shared" si="0"/>
        <v>1</v>
      </c>
      <c r="K8" s="81">
        <f t="shared" si="0"/>
        <v>3</v>
      </c>
      <c r="L8" s="82">
        <v>1</v>
      </c>
      <c r="M8" s="82">
        <v>1</v>
      </c>
      <c r="N8" s="82">
        <v>2</v>
      </c>
      <c r="O8" s="82">
        <v>0</v>
      </c>
      <c r="P8" s="82">
        <v>2</v>
      </c>
      <c r="Q8" s="82">
        <v>1</v>
      </c>
      <c r="R8" s="82">
        <v>3</v>
      </c>
      <c r="S8" s="83"/>
      <c r="T8" s="83"/>
      <c r="U8" s="83"/>
      <c r="V8" s="83"/>
      <c r="W8" s="83"/>
      <c r="X8" s="83"/>
      <c r="Y8" s="83"/>
    </row>
    <row r="9" spans="1:25" x14ac:dyDescent="0.25">
      <c r="A9" s="80">
        <v>2</v>
      </c>
      <c r="B9" s="90" t="s">
        <v>78</v>
      </c>
      <c r="C9" s="85" t="s">
        <v>79</v>
      </c>
      <c r="D9" s="75" t="s">
        <v>50</v>
      </c>
      <c r="E9" s="81">
        <f t="shared" si="0"/>
        <v>0</v>
      </c>
      <c r="F9" s="81">
        <f t="shared" si="0"/>
        <v>0</v>
      </c>
      <c r="G9" s="81">
        <f t="shared" si="0"/>
        <v>1</v>
      </c>
      <c r="H9" s="81">
        <f t="shared" si="0"/>
        <v>1</v>
      </c>
      <c r="I9" s="81">
        <f t="shared" si="0"/>
        <v>0</v>
      </c>
      <c r="J9" s="81">
        <f t="shared" si="0"/>
        <v>0</v>
      </c>
      <c r="K9" s="81">
        <f t="shared" si="0"/>
        <v>1</v>
      </c>
      <c r="L9" s="82">
        <v>0</v>
      </c>
      <c r="M9" s="82">
        <v>0</v>
      </c>
      <c r="N9" s="82">
        <v>1</v>
      </c>
      <c r="O9" s="82">
        <v>1</v>
      </c>
      <c r="P9" s="82">
        <v>0</v>
      </c>
      <c r="Q9" s="82">
        <v>0</v>
      </c>
      <c r="R9" s="82">
        <v>1</v>
      </c>
      <c r="S9" s="83"/>
      <c r="T9" s="83"/>
      <c r="U9" s="83"/>
      <c r="V9" s="83"/>
      <c r="W9" s="83"/>
      <c r="X9" s="83"/>
      <c r="Y9" s="83"/>
    </row>
    <row r="10" spans="1:25" x14ac:dyDescent="0.25">
      <c r="A10" s="80">
        <v>3</v>
      </c>
      <c r="B10" s="90" t="s">
        <v>59</v>
      </c>
      <c r="C10" s="97" t="s">
        <v>60</v>
      </c>
      <c r="D10" s="86" t="s">
        <v>30</v>
      </c>
      <c r="E10" s="81">
        <f t="shared" si="0"/>
        <v>1</v>
      </c>
      <c r="F10" s="81">
        <f t="shared" si="0"/>
        <v>5</v>
      </c>
      <c r="G10" s="81">
        <f t="shared" si="0"/>
        <v>23</v>
      </c>
      <c r="H10" s="81">
        <f t="shared" si="0"/>
        <v>0</v>
      </c>
      <c r="I10" s="81">
        <f t="shared" si="0"/>
        <v>0</v>
      </c>
      <c r="J10" s="81">
        <f t="shared" si="0"/>
        <v>0</v>
      </c>
      <c r="K10" s="81">
        <f t="shared" si="0"/>
        <v>0</v>
      </c>
      <c r="L10" s="82">
        <v>1</v>
      </c>
      <c r="M10" s="82">
        <v>5</v>
      </c>
      <c r="N10" s="82">
        <v>23</v>
      </c>
      <c r="O10" s="82">
        <v>0</v>
      </c>
      <c r="P10" s="82"/>
      <c r="Q10" s="82"/>
      <c r="R10" s="82"/>
      <c r="S10" s="83"/>
      <c r="T10" s="83"/>
      <c r="U10" s="83"/>
      <c r="V10" s="83"/>
      <c r="W10" s="83"/>
      <c r="X10" s="83"/>
      <c r="Y10" s="83"/>
    </row>
    <row r="11" spans="1:25" x14ac:dyDescent="0.25">
      <c r="A11" s="80">
        <v>4</v>
      </c>
      <c r="B11" s="87" t="s">
        <v>55</v>
      </c>
      <c r="C11" s="85" t="s">
        <v>54</v>
      </c>
      <c r="D11" s="86" t="s">
        <v>50</v>
      </c>
      <c r="E11" s="81">
        <f t="shared" si="0"/>
        <v>0</v>
      </c>
      <c r="F11" s="81">
        <f t="shared" si="0"/>
        <v>0</v>
      </c>
      <c r="G11" s="81">
        <f t="shared" si="0"/>
        <v>1</v>
      </c>
      <c r="H11" s="81">
        <f t="shared" si="0"/>
        <v>0</v>
      </c>
      <c r="I11" s="81">
        <f t="shared" si="0"/>
        <v>0</v>
      </c>
      <c r="J11" s="81">
        <f t="shared" si="0"/>
        <v>0</v>
      </c>
      <c r="K11" s="81">
        <f t="shared" si="0"/>
        <v>0</v>
      </c>
      <c r="L11" s="82">
        <v>0</v>
      </c>
      <c r="M11" s="82">
        <v>0</v>
      </c>
      <c r="N11" s="82">
        <v>1</v>
      </c>
      <c r="O11" s="82">
        <v>0</v>
      </c>
      <c r="P11" s="82"/>
      <c r="Q11" s="82"/>
      <c r="R11" s="82"/>
      <c r="S11" s="83"/>
      <c r="T11" s="83"/>
      <c r="U11" s="83"/>
      <c r="V11" s="83"/>
      <c r="W11" s="83"/>
      <c r="X11" s="83"/>
      <c r="Y11" s="83"/>
    </row>
    <row r="12" spans="1:25" x14ac:dyDescent="0.25">
      <c r="A12" s="80">
        <v>5</v>
      </c>
      <c r="B12" s="92" t="s">
        <v>80</v>
      </c>
      <c r="C12" s="85" t="s">
        <v>54</v>
      </c>
      <c r="D12" s="86" t="s">
        <v>32</v>
      </c>
      <c r="E12" s="81">
        <f t="shared" ref="E12:E20" si="1">SUM(L12,S12)</f>
        <v>1</v>
      </c>
      <c r="F12" s="81">
        <f t="shared" ref="F12:F20" si="2">SUM(M12,T12)</f>
        <v>1</v>
      </c>
      <c r="G12" s="81">
        <f t="shared" ref="G12:G20" si="3">SUM(N12,U12)</f>
        <v>8</v>
      </c>
      <c r="H12" s="81">
        <f t="shared" ref="H12:H20" si="4">SUM(O12,V12)</f>
        <v>1</v>
      </c>
      <c r="I12" s="81">
        <v>3</v>
      </c>
      <c r="J12" s="81">
        <f t="shared" ref="J12:K19" si="5">SUM(Q12,X12)</f>
        <v>0</v>
      </c>
      <c r="K12" s="81">
        <f t="shared" si="5"/>
        <v>0</v>
      </c>
      <c r="L12" s="82">
        <v>1</v>
      </c>
      <c r="M12" s="82">
        <v>1</v>
      </c>
      <c r="N12" s="82">
        <v>8</v>
      </c>
      <c r="O12" s="82">
        <v>1</v>
      </c>
      <c r="P12" s="82">
        <v>3</v>
      </c>
      <c r="Q12" s="82">
        <v>0</v>
      </c>
      <c r="R12" s="82">
        <v>0</v>
      </c>
      <c r="S12" s="83"/>
      <c r="T12" s="83"/>
      <c r="U12" s="83"/>
      <c r="V12" s="83"/>
      <c r="W12" s="83"/>
      <c r="X12" s="83"/>
      <c r="Y12" s="83"/>
    </row>
    <row r="13" spans="1:25" x14ac:dyDescent="0.25">
      <c r="A13" s="80">
        <v>6</v>
      </c>
      <c r="B13" s="92" t="s">
        <v>74</v>
      </c>
      <c r="C13" s="85" t="s">
        <v>75</v>
      </c>
      <c r="D13" s="86" t="s">
        <v>37</v>
      </c>
      <c r="E13" s="81">
        <f t="shared" si="1"/>
        <v>1</v>
      </c>
      <c r="F13" s="81">
        <f t="shared" si="2"/>
        <v>3</v>
      </c>
      <c r="G13" s="81">
        <f t="shared" si="3"/>
        <v>12</v>
      </c>
      <c r="H13" s="81">
        <f t="shared" si="4"/>
        <v>12</v>
      </c>
      <c r="I13" s="81">
        <f t="shared" ref="I13:I21" si="6">SUM(P13,W13)</f>
        <v>1</v>
      </c>
      <c r="J13" s="81">
        <f t="shared" si="5"/>
        <v>1</v>
      </c>
      <c r="K13" s="81">
        <f t="shared" si="5"/>
        <v>0</v>
      </c>
      <c r="L13" s="82">
        <v>1</v>
      </c>
      <c r="M13" s="82">
        <v>3</v>
      </c>
      <c r="N13" s="82">
        <v>12</v>
      </c>
      <c r="O13" s="82">
        <v>12</v>
      </c>
      <c r="P13" s="82">
        <v>1</v>
      </c>
      <c r="Q13" s="82">
        <v>1</v>
      </c>
      <c r="R13" s="82">
        <v>0</v>
      </c>
      <c r="S13" s="83"/>
      <c r="T13" s="83"/>
      <c r="U13" s="83"/>
      <c r="V13" s="83"/>
      <c r="W13" s="83"/>
      <c r="X13" s="83"/>
      <c r="Y13" s="83"/>
    </row>
    <row r="14" spans="1:25" x14ac:dyDescent="0.25">
      <c r="A14" s="80">
        <v>7</v>
      </c>
      <c r="B14" s="90" t="s">
        <v>53</v>
      </c>
      <c r="C14" s="86" t="s">
        <v>49</v>
      </c>
      <c r="D14" s="86" t="s">
        <v>47</v>
      </c>
      <c r="E14" s="81">
        <f t="shared" si="1"/>
        <v>0</v>
      </c>
      <c r="F14" s="81">
        <f t="shared" si="2"/>
        <v>0</v>
      </c>
      <c r="G14" s="81">
        <f t="shared" si="3"/>
        <v>1</v>
      </c>
      <c r="H14" s="81">
        <f t="shared" si="4"/>
        <v>1</v>
      </c>
      <c r="I14" s="81">
        <f t="shared" si="6"/>
        <v>0</v>
      </c>
      <c r="J14" s="81">
        <f t="shared" si="5"/>
        <v>0</v>
      </c>
      <c r="K14" s="81">
        <f t="shared" si="5"/>
        <v>0</v>
      </c>
      <c r="L14" s="82">
        <v>0</v>
      </c>
      <c r="M14" s="82">
        <v>0</v>
      </c>
      <c r="N14" s="82">
        <v>1</v>
      </c>
      <c r="O14" s="82">
        <v>1</v>
      </c>
      <c r="P14" s="82"/>
      <c r="Q14" s="82"/>
      <c r="R14" s="82"/>
      <c r="S14" s="83"/>
      <c r="T14" s="83"/>
      <c r="U14" s="83"/>
      <c r="V14" s="83"/>
      <c r="W14" s="83"/>
      <c r="X14" s="83"/>
      <c r="Y14" s="83"/>
    </row>
    <row r="15" spans="1:25" x14ac:dyDescent="0.25">
      <c r="A15" s="80">
        <v>8</v>
      </c>
      <c r="B15" s="75" t="s">
        <v>83</v>
      </c>
      <c r="C15" s="86" t="s">
        <v>84</v>
      </c>
      <c r="D15" s="86" t="s">
        <v>30</v>
      </c>
      <c r="E15" s="81">
        <f t="shared" si="1"/>
        <v>1</v>
      </c>
      <c r="F15" s="81">
        <f t="shared" si="2"/>
        <v>0</v>
      </c>
      <c r="G15" s="81">
        <f t="shared" si="3"/>
        <v>7</v>
      </c>
      <c r="H15" s="81">
        <f t="shared" si="4"/>
        <v>1</v>
      </c>
      <c r="I15" s="81">
        <f t="shared" si="6"/>
        <v>2</v>
      </c>
      <c r="J15" s="81">
        <f t="shared" si="5"/>
        <v>1</v>
      </c>
      <c r="K15" s="81">
        <f t="shared" si="5"/>
        <v>0</v>
      </c>
      <c r="L15" s="82">
        <v>1</v>
      </c>
      <c r="M15" s="82">
        <v>0</v>
      </c>
      <c r="N15" s="82">
        <v>7</v>
      </c>
      <c r="O15" s="82">
        <v>1</v>
      </c>
      <c r="P15" s="82">
        <v>2</v>
      </c>
      <c r="Q15" s="82">
        <v>1</v>
      </c>
      <c r="R15" s="82">
        <v>0</v>
      </c>
      <c r="S15" s="83"/>
      <c r="T15" s="83"/>
      <c r="U15" s="83"/>
      <c r="V15" s="83"/>
      <c r="W15" s="83"/>
      <c r="X15" s="83"/>
      <c r="Y15" s="83"/>
    </row>
    <row r="16" spans="1:25" x14ac:dyDescent="0.25">
      <c r="A16" s="80">
        <v>9</v>
      </c>
      <c r="B16" s="90" t="s">
        <v>86</v>
      </c>
      <c r="C16" s="86" t="s">
        <v>85</v>
      </c>
      <c r="D16" s="86" t="s">
        <v>35</v>
      </c>
      <c r="E16" s="81">
        <f t="shared" si="1"/>
        <v>0</v>
      </c>
      <c r="F16" s="81">
        <f t="shared" si="2"/>
        <v>2</v>
      </c>
      <c r="G16" s="81">
        <f t="shared" si="3"/>
        <v>9</v>
      </c>
      <c r="H16" s="81">
        <f t="shared" si="4"/>
        <v>6</v>
      </c>
      <c r="I16" s="81">
        <f t="shared" si="6"/>
        <v>0</v>
      </c>
      <c r="J16" s="81">
        <f t="shared" si="5"/>
        <v>1</v>
      </c>
      <c r="K16" s="81">
        <f t="shared" si="5"/>
        <v>1</v>
      </c>
      <c r="L16" s="82">
        <v>0</v>
      </c>
      <c r="M16" s="82">
        <v>2</v>
      </c>
      <c r="N16" s="82">
        <v>9</v>
      </c>
      <c r="O16" s="82">
        <v>6</v>
      </c>
      <c r="P16" s="82">
        <v>0</v>
      </c>
      <c r="Q16" s="82">
        <v>1</v>
      </c>
      <c r="R16" s="82">
        <v>1</v>
      </c>
      <c r="S16" s="83"/>
      <c r="T16" s="83"/>
      <c r="U16" s="83"/>
      <c r="V16" s="83"/>
      <c r="W16" s="83"/>
      <c r="X16" s="83"/>
      <c r="Y16" s="83"/>
    </row>
    <row r="17" spans="1:25" x14ac:dyDescent="0.25">
      <c r="A17" s="80">
        <v>10</v>
      </c>
      <c r="B17" s="75" t="s">
        <v>87</v>
      </c>
      <c r="C17" s="85" t="s">
        <v>88</v>
      </c>
      <c r="D17" s="86" t="s">
        <v>39</v>
      </c>
      <c r="E17" s="81">
        <f t="shared" si="1"/>
        <v>0</v>
      </c>
      <c r="F17" s="81">
        <f t="shared" si="2"/>
        <v>2</v>
      </c>
      <c r="G17" s="81">
        <f t="shared" si="3"/>
        <v>7</v>
      </c>
      <c r="H17" s="81">
        <f t="shared" si="4"/>
        <v>3</v>
      </c>
      <c r="I17" s="81">
        <f t="shared" si="6"/>
        <v>1</v>
      </c>
      <c r="J17" s="81">
        <f t="shared" si="5"/>
        <v>0</v>
      </c>
      <c r="K17" s="81">
        <f t="shared" si="5"/>
        <v>0</v>
      </c>
      <c r="L17" s="82">
        <v>0</v>
      </c>
      <c r="M17" s="82">
        <v>2</v>
      </c>
      <c r="N17" s="82">
        <v>7</v>
      </c>
      <c r="O17" s="82">
        <v>3</v>
      </c>
      <c r="P17" s="82">
        <v>1</v>
      </c>
      <c r="Q17" s="82">
        <v>0</v>
      </c>
      <c r="R17" s="82">
        <v>0</v>
      </c>
      <c r="S17" s="83"/>
      <c r="T17" s="83"/>
      <c r="U17" s="83"/>
      <c r="V17" s="83"/>
      <c r="W17" s="83"/>
      <c r="X17" s="83"/>
      <c r="Y17" s="83"/>
    </row>
    <row r="18" spans="1:25" x14ac:dyDescent="0.25">
      <c r="A18" s="80">
        <v>11</v>
      </c>
      <c r="B18" s="92" t="s">
        <v>95</v>
      </c>
      <c r="C18" s="85" t="s">
        <v>96</v>
      </c>
      <c r="D18" s="86" t="s">
        <v>97</v>
      </c>
      <c r="E18" s="81">
        <f t="shared" si="1"/>
        <v>1</v>
      </c>
      <c r="F18" s="81">
        <f t="shared" si="2"/>
        <v>2</v>
      </c>
      <c r="G18" s="81">
        <f t="shared" si="3"/>
        <v>34</v>
      </c>
      <c r="H18" s="81">
        <f t="shared" si="4"/>
        <v>27</v>
      </c>
      <c r="I18" s="81">
        <f t="shared" si="6"/>
        <v>0</v>
      </c>
      <c r="J18" s="81">
        <f t="shared" si="5"/>
        <v>0</v>
      </c>
      <c r="K18" s="81">
        <f t="shared" si="5"/>
        <v>1</v>
      </c>
      <c r="L18" s="82">
        <v>1</v>
      </c>
      <c r="M18" s="82">
        <v>2</v>
      </c>
      <c r="N18" s="82">
        <v>34</v>
      </c>
      <c r="O18" s="82">
        <v>27</v>
      </c>
      <c r="P18" s="82">
        <v>0</v>
      </c>
      <c r="Q18" s="82">
        <v>0</v>
      </c>
      <c r="R18" s="82">
        <v>1</v>
      </c>
      <c r="S18" s="83"/>
      <c r="T18" s="83"/>
      <c r="U18" s="83"/>
      <c r="V18" s="83"/>
      <c r="W18" s="83"/>
      <c r="X18" s="83"/>
      <c r="Y18" s="83"/>
    </row>
    <row r="19" spans="1:25" x14ac:dyDescent="0.25">
      <c r="A19" s="80">
        <v>12</v>
      </c>
      <c r="B19" s="92" t="s">
        <v>98</v>
      </c>
      <c r="C19" s="85" t="s">
        <v>99</v>
      </c>
      <c r="D19" s="86" t="s">
        <v>30</v>
      </c>
      <c r="E19" s="81">
        <f t="shared" si="1"/>
        <v>1</v>
      </c>
      <c r="F19" s="81">
        <f t="shared" si="2"/>
        <v>1</v>
      </c>
      <c r="G19" s="81">
        <f t="shared" si="3"/>
        <v>3</v>
      </c>
      <c r="H19" s="81">
        <f t="shared" si="4"/>
        <v>0</v>
      </c>
      <c r="I19" s="81">
        <f t="shared" si="6"/>
        <v>2</v>
      </c>
      <c r="J19" s="81">
        <f t="shared" si="5"/>
        <v>3</v>
      </c>
      <c r="K19" s="81">
        <f t="shared" si="5"/>
        <v>2</v>
      </c>
      <c r="L19" s="82">
        <v>1</v>
      </c>
      <c r="M19" s="82">
        <v>1</v>
      </c>
      <c r="N19" s="82">
        <v>3</v>
      </c>
      <c r="O19" s="82">
        <v>0</v>
      </c>
      <c r="P19" s="82">
        <v>2</v>
      </c>
      <c r="Q19" s="82">
        <v>3</v>
      </c>
      <c r="R19" s="82">
        <v>2</v>
      </c>
      <c r="S19" s="83"/>
      <c r="T19" s="83"/>
      <c r="U19" s="83"/>
      <c r="V19" s="83"/>
      <c r="W19" s="83"/>
      <c r="X19" s="83"/>
      <c r="Y19" s="83"/>
    </row>
    <row r="20" spans="1:25" ht="16.5" x14ac:dyDescent="0.25">
      <c r="A20" s="80">
        <v>13</v>
      </c>
      <c r="B20" s="84" t="s">
        <v>100</v>
      </c>
      <c r="C20" s="85" t="s">
        <v>81</v>
      </c>
      <c r="D20" s="86" t="s">
        <v>82</v>
      </c>
      <c r="E20" s="81">
        <f t="shared" si="1"/>
        <v>0</v>
      </c>
      <c r="F20" s="81">
        <f t="shared" si="2"/>
        <v>1</v>
      </c>
      <c r="G20" s="81">
        <f t="shared" si="3"/>
        <v>2</v>
      </c>
      <c r="H20" s="81">
        <f t="shared" si="4"/>
        <v>1</v>
      </c>
      <c r="I20" s="81">
        <f t="shared" si="6"/>
        <v>0</v>
      </c>
      <c r="J20" s="81">
        <v>3</v>
      </c>
      <c r="K20" s="81">
        <f>SUM(R20,Y20)</f>
        <v>2</v>
      </c>
      <c r="L20" s="82">
        <v>0</v>
      </c>
      <c r="M20" s="82">
        <v>1</v>
      </c>
      <c r="N20" s="82">
        <v>2</v>
      </c>
      <c r="O20" s="82">
        <v>1</v>
      </c>
      <c r="P20" s="82">
        <v>0</v>
      </c>
      <c r="Q20" s="82">
        <v>3</v>
      </c>
      <c r="R20" s="82">
        <v>2</v>
      </c>
      <c r="S20" s="83"/>
      <c r="T20" s="83"/>
      <c r="U20" s="83"/>
      <c r="V20" s="83"/>
      <c r="W20" s="83"/>
      <c r="X20" s="83"/>
      <c r="Y20" s="83"/>
    </row>
    <row r="21" spans="1:25" x14ac:dyDescent="0.25">
      <c r="A21" s="80">
        <v>14</v>
      </c>
      <c r="B21" s="87" t="s">
        <v>101</v>
      </c>
      <c r="C21" s="86" t="s">
        <v>102</v>
      </c>
      <c r="D21" s="86" t="s">
        <v>103</v>
      </c>
      <c r="E21" s="81">
        <f t="shared" ref="E21:E86" si="7">SUM(L21,S21)</f>
        <v>1</v>
      </c>
      <c r="F21" s="81">
        <f t="shared" ref="F21:F34" si="8">SUM(M21,T21)</f>
        <v>6</v>
      </c>
      <c r="G21" s="81">
        <f t="shared" ref="G21:G34" si="9">SUM(N21,U21)</f>
        <v>26</v>
      </c>
      <c r="H21" s="81">
        <f t="shared" ref="H21:H34" si="10">SUM(O21,V21)</f>
        <v>0</v>
      </c>
      <c r="I21" s="81">
        <f t="shared" si="6"/>
        <v>0</v>
      </c>
      <c r="J21" s="81">
        <f>SUM(Q21,X21)</f>
        <v>0</v>
      </c>
      <c r="K21" s="81">
        <f>SUM(R21,Y21)</f>
        <v>0</v>
      </c>
      <c r="L21" s="82">
        <v>1</v>
      </c>
      <c r="M21" s="82">
        <v>6</v>
      </c>
      <c r="N21" s="82">
        <v>26</v>
      </c>
      <c r="O21" s="82">
        <v>0</v>
      </c>
      <c r="P21" s="82">
        <v>0</v>
      </c>
      <c r="Q21" s="82">
        <v>0</v>
      </c>
      <c r="R21" s="82">
        <v>0</v>
      </c>
      <c r="S21" s="83"/>
      <c r="T21" s="83"/>
      <c r="U21" s="83"/>
      <c r="V21" s="83"/>
      <c r="W21" s="83"/>
      <c r="X21" s="83"/>
      <c r="Y21" s="83"/>
    </row>
    <row r="22" spans="1:25" ht="15.75" customHeight="1" x14ac:dyDescent="0.25">
      <c r="A22" s="80">
        <v>15</v>
      </c>
      <c r="B22" s="88" t="s">
        <v>133</v>
      </c>
      <c r="C22" s="86" t="s">
        <v>104</v>
      </c>
      <c r="D22" s="86" t="s">
        <v>29</v>
      </c>
      <c r="E22" s="81">
        <f t="shared" si="7"/>
        <v>0</v>
      </c>
      <c r="F22" s="81">
        <f t="shared" si="8"/>
        <v>1</v>
      </c>
      <c r="G22" s="81">
        <f t="shared" si="9"/>
        <v>25</v>
      </c>
      <c r="H22" s="81">
        <f t="shared" si="10"/>
        <v>6</v>
      </c>
      <c r="I22" s="81">
        <v>4</v>
      </c>
      <c r="J22" s="81">
        <v>4</v>
      </c>
      <c r="K22" s="81">
        <v>15</v>
      </c>
      <c r="L22" s="82">
        <v>0</v>
      </c>
      <c r="M22" s="82">
        <v>1</v>
      </c>
      <c r="N22" s="82">
        <v>21</v>
      </c>
      <c r="O22" s="82">
        <v>5</v>
      </c>
      <c r="P22" s="82"/>
      <c r="Q22" s="82"/>
      <c r="R22" s="82"/>
      <c r="S22" s="83">
        <v>0</v>
      </c>
      <c r="T22" s="83">
        <v>0</v>
      </c>
      <c r="U22" s="83">
        <v>4</v>
      </c>
      <c r="V22" s="83">
        <v>1</v>
      </c>
      <c r="W22" s="83"/>
      <c r="X22" s="83"/>
      <c r="Y22" s="83"/>
    </row>
    <row r="23" spans="1:25" x14ac:dyDescent="0.25">
      <c r="A23" s="80">
        <v>16</v>
      </c>
      <c r="B23" s="87" t="s">
        <v>107</v>
      </c>
      <c r="C23" s="86" t="s">
        <v>106</v>
      </c>
      <c r="D23" s="86" t="s">
        <v>33</v>
      </c>
      <c r="E23" s="81">
        <f t="shared" si="7"/>
        <v>0</v>
      </c>
      <c r="F23" s="81">
        <f t="shared" si="8"/>
        <v>2</v>
      </c>
      <c r="G23" s="81">
        <f t="shared" si="9"/>
        <v>8</v>
      </c>
      <c r="H23" s="81">
        <f t="shared" si="10"/>
        <v>8</v>
      </c>
      <c r="I23" s="81">
        <f t="shared" ref="I23:K25" si="11">SUM(P23,W23)</f>
        <v>1</v>
      </c>
      <c r="J23" s="81">
        <f t="shared" si="11"/>
        <v>0</v>
      </c>
      <c r="K23" s="81">
        <f t="shared" si="11"/>
        <v>1</v>
      </c>
      <c r="L23" s="82">
        <v>0</v>
      </c>
      <c r="M23" s="82">
        <v>2</v>
      </c>
      <c r="N23" s="82">
        <v>8</v>
      </c>
      <c r="O23" s="82">
        <v>8</v>
      </c>
      <c r="P23" s="82">
        <v>1</v>
      </c>
      <c r="Q23" s="82">
        <v>0</v>
      </c>
      <c r="R23" s="82">
        <v>1</v>
      </c>
      <c r="S23" s="83"/>
      <c r="T23" s="83"/>
      <c r="U23" s="83"/>
      <c r="V23" s="83"/>
      <c r="W23" s="83"/>
      <c r="X23" s="83"/>
      <c r="Y23" s="83"/>
    </row>
    <row r="24" spans="1:25" x14ac:dyDescent="0.25">
      <c r="A24" s="80">
        <v>17</v>
      </c>
      <c r="B24" s="89" t="s">
        <v>108</v>
      </c>
      <c r="C24" s="77" t="s">
        <v>109</v>
      </c>
      <c r="D24" s="86" t="s">
        <v>33</v>
      </c>
      <c r="E24" s="81">
        <f t="shared" si="7"/>
        <v>1</v>
      </c>
      <c r="F24" s="81">
        <f t="shared" si="8"/>
        <v>2</v>
      </c>
      <c r="G24" s="81">
        <f t="shared" si="9"/>
        <v>8</v>
      </c>
      <c r="H24" s="81">
        <f t="shared" si="10"/>
        <v>8</v>
      </c>
      <c r="I24" s="81">
        <f t="shared" si="11"/>
        <v>0</v>
      </c>
      <c r="J24" s="81">
        <f t="shared" si="11"/>
        <v>1</v>
      </c>
      <c r="K24" s="81">
        <f t="shared" si="11"/>
        <v>0</v>
      </c>
      <c r="L24" s="82">
        <v>1</v>
      </c>
      <c r="M24" s="82">
        <v>2</v>
      </c>
      <c r="N24" s="82">
        <v>8</v>
      </c>
      <c r="O24" s="82">
        <v>8</v>
      </c>
      <c r="P24" s="82">
        <v>0</v>
      </c>
      <c r="Q24" s="82">
        <v>1</v>
      </c>
      <c r="R24" s="82">
        <v>0</v>
      </c>
      <c r="S24" s="83"/>
      <c r="T24" s="83"/>
      <c r="U24" s="83"/>
      <c r="V24" s="83"/>
      <c r="W24" s="83"/>
      <c r="X24" s="83"/>
      <c r="Y24" s="83"/>
    </row>
    <row r="25" spans="1:25" x14ac:dyDescent="0.25">
      <c r="A25" s="80">
        <v>18</v>
      </c>
      <c r="B25" s="75" t="s">
        <v>110</v>
      </c>
      <c r="C25" s="86" t="s">
        <v>111</v>
      </c>
      <c r="D25" s="86" t="s">
        <v>39</v>
      </c>
      <c r="E25" s="81">
        <f t="shared" si="7"/>
        <v>0</v>
      </c>
      <c r="F25" s="81">
        <f t="shared" si="8"/>
        <v>2</v>
      </c>
      <c r="G25" s="81">
        <f t="shared" si="9"/>
        <v>11</v>
      </c>
      <c r="H25" s="81">
        <f t="shared" si="10"/>
        <v>5</v>
      </c>
      <c r="I25" s="81">
        <f t="shared" si="11"/>
        <v>2</v>
      </c>
      <c r="J25" s="81">
        <f t="shared" si="11"/>
        <v>1</v>
      </c>
      <c r="K25" s="81">
        <f t="shared" si="11"/>
        <v>3</v>
      </c>
      <c r="L25" s="82">
        <v>0</v>
      </c>
      <c r="M25" s="82">
        <v>2</v>
      </c>
      <c r="N25" s="82">
        <v>11</v>
      </c>
      <c r="O25" s="82">
        <v>5</v>
      </c>
      <c r="P25" s="82">
        <v>2</v>
      </c>
      <c r="Q25" s="82">
        <v>1</v>
      </c>
      <c r="R25" s="82">
        <v>3</v>
      </c>
      <c r="S25" s="83"/>
      <c r="T25" s="83"/>
      <c r="U25" s="83"/>
      <c r="V25" s="83"/>
      <c r="W25" s="83"/>
      <c r="X25" s="83"/>
      <c r="Y25" s="83"/>
    </row>
    <row r="26" spans="1:25" x14ac:dyDescent="0.25">
      <c r="A26" s="80">
        <v>19</v>
      </c>
      <c r="B26" s="90" t="s">
        <v>112</v>
      </c>
      <c r="C26" s="86" t="s">
        <v>113</v>
      </c>
      <c r="D26" s="86" t="s">
        <v>33</v>
      </c>
      <c r="E26" s="81">
        <f t="shared" si="7"/>
        <v>1</v>
      </c>
      <c r="F26" s="81">
        <f t="shared" si="8"/>
        <v>1</v>
      </c>
      <c r="G26" s="81">
        <f t="shared" si="9"/>
        <v>7</v>
      </c>
      <c r="H26" s="81">
        <f t="shared" si="10"/>
        <v>2</v>
      </c>
      <c r="I26" s="81">
        <f>SUM(P26,W26)</f>
        <v>0</v>
      </c>
      <c r="J26" s="81">
        <f t="shared" ref="J26:J34" si="12">SUM(Q26,X26)</f>
        <v>1</v>
      </c>
      <c r="K26" s="81">
        <f t="shared" ref="K26:K34" si="13">SUM(R26,Y26)</f>
        <v>0</v>
      </c>
      <c r="L26" s="82">
        <v>1</v>
      </c>
      <c r="M26" s="82">
        <v>1</v>
      </c>
      <c r="N26" s="82">
        <v>7</v>
      </c>
      <c r="O26" s="82">
        <v>2</v>
      </c>
      <c r="P26" s="82">
        <v>0</v>
      </c>
      <c r="Q26" s="82">
        <v>1</v>
      </c>
      <c r="R26" s="82">
        <v>0</v>
      </c>
      <c r="S26" s="83"/>
      <c r="T26" s="83"/>
      <c r="U26" s="83"/>
      <c r="V26" s="83"/>
      <c r="W26" s="83"/>
      <c r="X26" s="83"/>
      <c r="Y26" s="83"/>
    </row>
    <row r="27" spans="1:25" x14ac:dyDescent="0.25">
      <c r="A27" s="80">
        <v>20</v>
      </c>
      <c r="B27" s="90" t="s">
        <v>116</v>
      </c>
      <c r="C27" s="86" t="s">
        <v>117</v>
      </c>
      <c r="D27" s="86" t="s">
        <v>30</v>
      </c>
      <c r="E27" s="81">
        <f t="shared" si="7"/>
        <v>1</v>
      </c>
      <c r="F27" s="81">
        <f t="shared" si="8"/>
        <v>3</v>
      </c>
      <c r="G27" s="81">
        <f t="shared" si="9"/>
        <v>14</v>
      </c>
      <c r="H27" s="81">
        <f t="shared" si="10"/>
        <v>9</v>
      </c>
      <c r="I27" s="81">
        <f>SUM(P27,W27)</f>
        <v>4</v>
      </c>
      <c r="J27" s="81">
        <f t="shared" si="12"/>
        <v>3</v>
      </c>
      <c r="K27" s="81">
        <f t="shared" si="13"/>
        <v>4</v>
      </c>
      <c r="L27" s="82">
        <v>1</v>
      </c>
      <c r="M27" s="82">
        <v>3</v>
      </c>
      <c r="N27" s="82">
        <v>14</v>
      </c>
      <c r="O27" s="82">
        <v>9</v>
      </c>
      <c r="P27" s="82">
        <v>4</v>
      </c>
      <c r="Q27" s="82">
        <v>3</v>
      </c>
      <c r="R27" s="82">
        <v>4</v>
      </c>
      <c r="S27" s="83"/>
      <c r="T27" s="83"/>
      <c r="U27" s="83"/>
      <c r="V27" s="83"/>
      <c r="W27" s="83"/>
      <c r="X27" s="83"/>
      <c r="Y27" s="83"/>
    </row>
    <row r="28" spans="1:25" x14ac:dyDescent="0.25">
      <c r="A28" s="80">
        <v>21</v>
      </c>
      <c r="B28" s="75" t="s">
        <v>114</v>
      </c>
      <c r="C28" s="86" t="s">
        <v>115</v>
      </c>
      <c r="D28" s="86" t="s">
        <v>105</v>
      </c>
      <c r="E28" s="81">
        <f t="shared" si="7"/>
        <v>0</v>
      </c>
      <c r="F28" s="81">
        <f t="shared" si="8"/>
        <v>2</v>
      </c>
      <c r="G28" s="81">
        <f t="shared" si="9"/>
        <v>6</v>
      </c>
      <c r="H28" s="81">
        <f t="shared" si="10"/>
        <v>5</v>
      </c>
      <c r="I28" s="81">
        <f>SUM(P28,W28)</f>
        <v>0</v>
      </c>
      <c r="J28" s="81">
        <f t="shared" si="12"/>
        <v>0</v>
      </c>
      <c r="K28" s="81">
        <f t="shared" si="13"/>
        <v>0</v>
      </c>
      <c r="L28" s="82">
        <v>0</v>
      </c>
      <c r="M28" s="82">
        <v>0</v>
      </c>
      <c r="N28" s="82">
        <v>3</v>
      </c>
      <c r="O28" s="82">
        <v>2</v>
      </c>
      <c r="P28" s="82">
        <v>0</v>
      </c>
      <c r="Q28" s="82">
        <v>0</v>
      </c>
      <c r="R28" s="82">
        <v>0</v>
      </c>
      <c r="S28" s="83">
        <v>0</v>
      </c>
      <c r="T28" s="83">
        <v>2</v>
      </c>
      <c r="U28" s="83">
        <v>3</v>
      </c>
      <c r="V28" s="83">
        <v>3</v>
      </c>
      <c r="W28" s="83"/>
      <c r="X28" s="83"/>
      <c r="Y28" s="83"/>
    </row>
    <row r="29" spans="1:25" ht="16.5" customHeight="1" x14ac:dyDescent="0.25">
      <c r="A29" s="80">
        <v>22</v>
      </c>
      <c r="B29" s="91" t="s">
        <v>123</v>
      </c>
      <c r="C29" s="86" t="s">
        <v>115</v>
      </c>
      <c r="D29" s="86" t="s">
        <v>33</v>
      </c>
      <c r="E29" s="81">
        <f t="shared" si="7"/>
        <v>0</v>
      </c>
      <c r="F29" s="81">
        <f t="shared" si="8"/>
        <v>1</v>
      </c>
      <c r="G29" s="81">
        <f t="shared" si="9"/>
        <v>3</v>
      </c>
      <c r="H29" s="81">
        <f t="shared" si="10"/>
        <v>2</v>
      </c>
      <c r="I29" s="81">
        <f>SUM(P29,W29)</f>
        <v>0</v>
      </c>
      <c r="J29" s="81">
        <f t="shared" si="12"/>
        <v>1</v>
      </c>
      <c r="K29" s="81">
        <f t="shared" si="13"/>
        <v>3</v>
      </c>
      <c r="L29" s="82">
        <v>0</v>
      </c>
      <c r="M29" s="82">
        <v>1</v>
      </c>
      <c r="N29" s="82">
        <v>3</v>
      </c>
      <c r="O29" s="82">
        <v>2</v>
      </c>
      <c r="P29" s="82">
        <v>0</v>
      </c>
      <c r="Q29" s="82">
        <v>1</v>
      </c>
      <c r="R29" s="82">
        <v>3</v>
      </c>
      <c r="S29" s="83"/>
      <c r="T29" s="83"/>
      <c r="U29" s="83"/>
      <c r="V29" s="83"/>
      <c r="W29" s="83"/>
      <c r="X29" s="83"/>
      <c r="Y29" s="83"/>
    </row>
    <row r="30" spans="1:25" x14ac:dyDescent="0.25">
      <c r="A30" s="80">
        <v>23</v>
      </c>
      <c r="B30" s="87" t="s">
        <v>122</v>
      </c>
      <c r="C30" s="86" t="s">
        <v>115</v>
      </c>
      <c r="D30" s="86" t="s">
        <v>33</v>
      </c>
      <c r="E30" s="81">
        <f t="shared" si="7"/>
        <v>0</v>
      </c>
      <c r="F30" s="81">
        <f t="shared" si="8"/>
        <v>3</v>
      </c>
      <c r="G30" s="81">
        <f t="shared" si="9"/>
        <v>9</v>
      </c>
      <c r="H30" s="81">
        <f t="shared" si="10"/>
        <v>8</v>
      </c>
      <c r="I30" s="81">
        <f>SUM(P30,W30)</f>
        <v>0</v>
      </c>
      <c r="J30" s="81">
        <f t="shared" si="12"/>
        <v>4</v>
      </c>
      <c r="K30" s="81">
        <f t="shared" si="13"/>
        <v>7</v>
      </c>
      <c r="L30" s="82">
        <v>0</v>
      </c>
      <c r="M30" s="82">
        <v>3</v>
      </c>
      <c r="N30" s="82">
        <v>9</v>
      </c>
      <c r="O30" s="82">
        <v>8</v>
      </c>
      <c r="P30" s="82">
        <v>0</v>
      </c>
      <c r="Q30" s="82">
        <v>4</v>
      </c>
      <c r="R30" s="82">
        <v>7</v>
      </c>
      <c r="S30" s="83"/>
      <c r="T30" s="83"/>
      <c r="U30" s="83"/>
      <c r="V30" s="83"/>
      <c r="W30" s="83"/>
      <c r="X30" s="83"/>
      <c r="Y30" s="83"/>
    </row>
    <row r="31" spans="1:25" x14ac:dyDescent="0.25">
      <c r="A31" s="80">
        <v>24</v>
      </c>
      <c r="B31" s="90" t="s">
        <v>165</v>
      </c>
      <c r="C31" s="86" t="s">
        <v>166</v>
      </c>
      <c r="D31" s="86" t="s">
        <v>28</v>
      </c>
      <c r="E31" s="81">
        <f t="shared" si="7"/>
        <v>0</v>
      </c>
      <c r="F31" s="81">
        <f t="shared" si="8"/>
        <v>1</v>
      </c>
      <c r="G31" s="81">
        <f t="shared" si="9"/>
        <v>1</v>
      </c>
      <c r="H31" s="81">
        <f t="shared" si="10"/>
        <v>0</v>
      </c>
      <c r="I31" s="81"/>
      <c r="J31" s="81"/>
      <c r="K31" s="81"/>
      <c r="L31" s="82">
        <v>0</v>
      </c>
      <c r="M31" s="82">
        <v>1</v>
      </c>
      <c r="N31" s="82">
        <v>1</v>
      </c>
      <c r="O31" s="82">
        <v>0</v>
      </c>
      <c r="P31" s="82"/>
      <c r="Q31" s="82"/>
      <c r="R31" s="82"/>
      <c r="S31" s="83"/>
      <c r="T31" s="83"/>
      <c r="U31" s="83"/>
      <c r="V31" s="83"/>
      <c r="W31" s="83"/>
      <c r="X31" s="83"/>
      <c r="Y31" s="83"/>
    </row>
    <row r="32" spans="1:25" x14ac:dyDescent="0.25">
      <c r="A32" s="80">
        <v>25</v>
      </c>
      <c r="B32" s="90" t="s">
        <v>120</v>
      </c>
      <c r="C32" s="86" t="s">
        <v>121</v>
      </c>
      <c r="D32" s="86" t="s">
        <v>48</v>
      </c>
      <c r="E32" s="81">
        <f t="shared" si="7"/>
        <v>0</v>
      </c>
      <c r="F32" s="81">
        <f t="shared" si="8"/>
        <v>2</v>
      </c>
      <c r="G32" s="81">
        <f t="shared" si="9"/>
        <v>6</v>
      </c>
      <c r="H32" s="81">
        <f t="shared" si="10"/>
        <v>3</v>
      </c>
      <c r="I32" s="81">
        <f>SUM(P32,W32)</f>
        <v>1</v>
      </c>
      <c r="J32" s="81">
        <f t="shared" si="12"/>
        <v>0</v>
      </c>
      <c r="K32" s="81">
        <f t="shared" si="13"/>
        <v>1</v>
      </c>
      <c r="L32" s="82">
        <v>0</v>
      </c>
      <c r="M32" s="82">
        <v>2</v>
      </c>
      <c r="N32" s="82">
        <v>6</v>
      </c>
      <c r="O32" s="82">
        <v>3</v>
      </c>
      <c r="P32" s="82">
        <v>1</v>
      </c>
      <c r="Q32" s="82">
        <v>0</v>
      </c>
      <c r="R32" s="82">
        <v>1</v>
      </c>
      <c r="S32" s="83"/>
      <c r="T32" s="83"/>
      <c r="U32" s="83"/>
      <c r="V32" s="83"/>
      <c r="W32" s="83"/>
      <c r="X32" s="83"/>
      <c r="Y32" s="83"/>
    </row>
    <row r="33" spans="1:25" x14ac:dyDescent="0.25">
      <c r="A33" s="80">
        <v>26</v>
      </c>
      <c r="B33" s="90" t="s">
        <v>140</v>
      </c>
      <c r="C33" s="86" t="s">
        <v>141</v>
      </c>
      <c r="D33" s="86" t="s">
        <v>142</v>
      </c>
      <c r="E33" s="81">
        <f t="shared" si="7"/>
        <v>1</v>
      </c>
      <c r="F33" s="81">
        <f t="shared" si="8"/>
        <v>3</v>
      </c>
      <c r="G33" s="81">
        <f t="shared" si="9"/>
        <v>16</v>
      </c>
      <c r="H33" s="81">
        <f t="shared" si="10"/>
        <v>9</v>
      </c>
      <c r="I33" s="81">
        <v>4</v>
      </c>
      <c r="J33" s="81">
        <v>3</v>
      </c>
      <c r="K33" s="81">
        <v>4</v>
      </c>
      <c r="L33" s="82">
        <v>1</v>
      </c>
      <c r="M33" s="82">
        <v>2</v>
      </c>
      <c r="N33" s="82">
        <v>13</v>
      </c>
      <c r="O33" s="82">
        <v>8</v>
      </c>
      <c r="P33" s="82">
        <v>4</v>
      </c>
      <c r="Q33" s="82">
        <v>3</v>
      </c>
      <c r="R33" s="82">
        <v>4</v>
      </c>
      <c r="S33" s="83">
        <v>0</v>
      </c>
      <c r="T33" s="83">
        <v>1</v>
      </c>
      <c r="U33" s="83">
        <v>3</v>
      </c>
      <c r="V33" s="83">
        <v>1</v>
      </c>
      <c r="W33" s="83">
        <v>1</v>
      </c>
      <c r="X33" s="83">
        <v>1</v>
      </c>
      <c r="Y33" s="83">
        <v>1</v>
      </c>
    </row>
    <row r="34" spans="1:25" x14ac:dyDescent="0.25">
      <c r="A34" s="80">
        <v>27</v>
      </c>
      <c r="B34" s="90" t="s">
        <v>118</v>
      </c>
      <c r="C34" s="86" t="s">
        <v>119</v>
      </c>
      <c r="D34" s="86" t="s">
        <v>35</v>
      </c>
      <c r="E34" s="81">
        <f t="shared" si="7"/>
        <v>0</v>
      </c>
      <c r="F34" s="81">
        <f t="shared" si="8"/>
        <v>3</v>
      </c>
      <c r="G34" s="81">
        <f t="shared" si="9"/>
        <v>15</v>
      </c>
      <c r="H34" s="81">
        <f t="shared" si="10"/>
        <v>12</v>
      </c>
      <c r="I34" s="81">
        <f>SUM(P34,W34)</f>
        <v>0</v>
      </c>
      <c r="J34" s="81">
        <f t="shared" si="12"/>
        <v>0</v>
      </c>
      <c r="K34" s="81">
        <f t="shared" si="13"/>
        <v>2</v>
      </c>
      <c r="L34" s="82">
        <v>0</v>
      </c>
      <c r="M34" s="82">
        <v>2</v>
      </c>
      <c r="N34" s="82">
        <v>14</v>
      </c>
      <c r="O34" s="82">
        <v>11</v>
      </c>
      <c r="P34" s="82">
        <v>0</v>
      </c>
      <c r="Q34" s="82">
        <v>0</v>
      </c>
      <c r="R34" s="82">
        <v>2</v>
      </c>
      <c r="S34" s="83">
        <v>0</v>
      </c>
      <c r="T34" s="83">
        <v>1</v>
      </c>
      <c r="U34" s="83">
        <v>1</v>
      </c>
      <c r="V34" s="83">
        <v>1</v>
      </c>
      <c r="W34" s="83">
        <v>0</v>
      </c>
      <c r="X34" s="83">
        <v>0</v>
      </c>
      <c r="Y34" s="83">
        <v>0</v>
      </c>
    </row>
    <row r="35" spans="1:25" x14ac:dyDescent="0.25">
      <c r="A35" s="80">
        <v>28</v>
      </c>
      <c r="B35" s="90" t="s">
        <v>143</v>
      </c>
      <c r="C35" s="86" t="s">
        <v>144</v>
      </c>
      <c r="D35" s="86" t="s">
        <v>38</v>
      </c>
      <c r="E35" s="81">
        <f t="shared" si="7"/>
        <v>0</v>
      </c>
      <c r="F35" s="81">
        <f t="shared" ref="F35" si="14">SUM(M35,T35)</f>
        <v>2</v>
      </c>
      <c r="G35" s="81">
        <f t="shared" ref="G35" si="15">SUM(N35,U35)</f>
        <v>9</v>
      </c>
      <c r="H35" s="81">
        <f t="shared" ref="H35" si="16">SUM(O35,V35)</f>
        <v>6</v>
      </c>
      <c r="I35" s="81">
        <f t="shared" ref="I35:I36" si="17">SUM(P35,W35)</f>
        <v>1</v>
      </c>
      <c r="J35" s="81">
        <f t="shared" ref="J35:J36" si="18">SUM(Q35,X35)</f>
        <v>0</v>
      </c>
      <c r="K35" s="81">
        <f t="shared" ref="K35:K36" si="19">SUM(R35,Y35)</f>
        <v>4</v>
      </c>
      <c r="L35" s="82">
        <v>0</v>
      </c>
      <c r="M35" s="82">
        <v>2</v>
      </c>
      <c r="N35" s="82">
        <v>9</v>
      </c>
      <c r="O35" s="82">
        <v>6</v>
      </c>
      <c r="P35" s="82">
        <v>1</v>
      </c>
      <c r="Q35" s="82">
        <v>0</v>
      </c>
      <c r="R35" s="82">
        <v>4</v>
      </c>
      <c r="S35" s="83"/>
      <c r="T35" s="83"/>
      <c r="U35" s="83"/>
      <c r="V35" s="83"/>
      <c r="W35" s="83"/>
      <c r="X35" s="83"/>
      <c r="Y35" s="83"/>
    </row>
    <row r="36" spans="1:25" x14ac:dyDescent="0.25">
      <c r="A36" s="80">
        <v>29</v>
      </c>
      <c r="B36" s="90" t="s">
        <v>137</v>
      </c>
      <c r="C36" s="86" t="s">
        <v>138</v>
      </c>
      <c r="D36" s="86" t="s">
        <v>139</v>
      </c>
      <c r="E36" s="81">
        <f t="shared" si="7"/>
        <v>0</v>
      </c>
      <c r="F36" s="81">
        <f t="shared" ref="F36:H39" si="20">SUM(M36,T36)</f>
        <v>2</v>
      </c>
      <c r="G36" s="81">
        <f t="shared" si="20"/>
        <v>26</v>
      </c>
      <c r="H36" s="81">
        <f t="shared" si="20"/>
        <v>12</v>
      </c>
      <c r="I36" s="81">
        <f t="shared" si="17"/>
        <v>0</v>
      </c>
      <c r="J36" s="81">
        <f t="shared" si="18"/>
        <v>2</v>
      </c>
      <c r="K36" s="81">
        <f t="shared" si="19"/>
        <v>4</v>
      </c>
      <c r="L36" s="82">
        <v>0</v>
      </c>
      <c r="M36" s="82">
        <v>2</v>
      </c>
      <c r="N36" s="82">
        <v>17</v>
      </c>
      <c r="O36" s="82">
        <v>7</v>
      </c>
      <c r="P36" s="82">
        <v>0</v>
      </c>
      <c r="Q36" s="82">
        <v>2</v>
      </c>
      <c r="R36" s="82">
        <v>4</v>
      </c>
      <c r="S36" s="83">
        <v>0</v>
      </c>
      <c r="T36" s="83">
        <v>0</v>
      </c>
      <c r="U36" s="83">
        <v>9</v>
      </c>
      <c r="V36" s="83">
        <v>5</v>
      </c>
      <c r="W36" s="83"/>
      <c r="X36" s="83"/>
      <c r="Y36" s="83"/>
    </row>
    <row r="37" spans="1:25" x14ac:dyDescent="0.25">
      <c r="A37" s="80">
        <v>30</v>
      </c>
      <c r="B37" s="90" t="s">
        <v>135</v>
      </c>
      <c r="C37" s="86" t="s">
        <v>136</v>
      </c>
      <c r="D37" s="86" t="s">
        <v>58</v>
      </c>
      <c r="E37" s="81">
        <f t="shared" si="7"/>
        <v>0</v>
      </c>
      <c r="F37" s="81">
        <f t="shared" si="20"/>
        <v>1</v>
      </c>
      <c r="G37" s="81">
        <f t="shared" si="20"/>
        <v>6</v>
      </c>
      <c r="H37" s="81">
        <f t="shared" si="20"/>
        <v>1</v>
      </c>
      <c r="I37" s="81">
        <f t="shared" ref="I37:K39" si="21">SUM(P37,W37)</f>
        <v>0</v>
      </c>
      <c r="J37" s="81">
        <f t="shared" si="21"/>
        <v>3</v>
      </c>
      <c r="K37" s="81">
        <f t="shared" si="21"/>
        <v>0</v>
      </c>
      <c r="L37" s="82"/>
      <c r="M37" s="82"/>
      <c r="N37" s="82"/>
      <c r="O37" s="82"/>
      <c r="P37" s="82"/>
      <c r="Q37" s="82"/>
      <c r="R37" s="82"/>
      <c r="S37" s="83">
        <v>0</v>
      </c>
      <c r="T37" s="83">
        <v>1</v>
      </c>
      <c r="U37" s="83">
        <v>6</v>
      </c>
      <c r="V37" s="83">
        <v>1</v>
      </c>
      <c r="W37" s="83">
        <v>0</v>
      </c>
      <c r="X37" s="83">
        <v>3</v>
      </c>
      <c r="Y37" s="83">
        <v>0</v>
      </c>
    </row>
    <row r="38" spans="1:25" x14ac:dyDescent="0.25">
      <c r="A38" s="80">
        <v>31</v>
      </c>
      <c r="B38" s="87" t="s">
        <v>145</v>
      </c>
      <c r="C38" s="86" t="s">
        <v>146</v>
      </c>
      <c r="D38" s="86" t="s">
        <v>31</v>
      </c>
      <c r="E38" s="81">
        <f t="shared" si="7"/>
        <v>0</v>
      </c>
      <c r="F38" s="81">
        <f t="shared" si="20"/>
        <v>6</v>
      </c>
      <c r="G38" s="81">
        <f t="shared" si="20"/>
        <v>34</v>
      </c>
      <c r="H38" s="81">
        <f t="shared" si="20"/>
        <v>14</v>
      </c>
      <c r="I38" s="81">
        <f t="shared" si="21"/>
        <v>9</v>
      </c>
      <c r="J38" s="81">
        <f t="shared" si="21"/>
        <v>5</v>
      </c>
      <c r="K38" s="81">
        <f t="shared" si="21"/>
        <v>2</v>
      </c>
      <c r="L38" s="82">
        <v>0</v>
      </c>
      <c r="M38" s="82">
        <v>4</v>
      </c>
      <c r="N38" s="82">
        <v>29</v>
      </c>
      <c r="O38" s="82">
        <v>12</v>
      </c>
      <c r="P38" s="82">
        <v>9</v>
      </c>
      <c r="Q38" s="82">
        <v>2</v>
      </c>
      <c r="R38" s="82">
        <v>2</v>
      </c>
      <c r="S38" s="83">
        <v>0</v>
      </c>
      <c r="T38" s="83">
        <v>2</v>
      </c>
      <c r="U38" s="83">
        <v>5</v>
      </c>
      <c r="V38" s="83">
        <v>2</v>
      </c>
      <c r="W38" s="83">
        <v>0</v>
      </c>
      <c r="X38" s="83">
        <v>3</v>
      </c>
      <c r="Y38" s="83">
        <v>0</v>
      </c>
    </row>
    <row r="39" spans="1:25" x14ac:dyDescent="0.25">
      <c r="A39" s="80">
        <v>32</v>
      </c>
      <c r="B39" s="90" t="s">
        <v>126</v>
      </c>
      <c r="C39" s="86" t="s">
        <v>127</v>
      </c>
      <c r="D39" s="86" t="s">
        <v>28</v>
      </c>
      <c r="E39" s="81">
        <f t="shared" si="7"/>
        <v>0</v>
      </c>
      <c r="F39" s="81">
        <f t="shared" si="20"/>
        <v>2</v>
      </c>
      <c r="G39" s="81">
        <f t="shared" si="20"/>
        <v>4</v>
      </c>
      <c r="H39" s="81">
        <f t="shared" si="20"/>
        <v>0</v>
      </c>
      <c r="I39" s="81">
        <f t="shared" si="21"/>
        <v>0</v>
      </c>
      <c r="J39" s="81">
        <f t="shared" si="21"/>
        <v>1</v>
      </c>
      <c r="K39" s="81">
        <f t="shared" si="21"/>
        <v>1</v>
      </c>
      <c r="L39" s="82">
        <v>0</v>
      </c>
      <c r="M39" s="82">
        <v>2</v>
      </c>
      <c r="N39" s="82">
        <v>4</v>
      </c>
      <c r="O39" s="82">
        <v>0</v>
      </c>
      <c r="P39" s="82">
        <v>0</v>
      </c>
      <c r="Q39" s="82">
        <v>1</v>
      </c>
      <c r="R39" s="82">
        <v>1</v>
      </c>
      <c r="S39" s="83"/>
      <c r="T39" s="83"/>
      <c r="U39" s="83"/>
      <c r="V39" s="83"/>
      <c r="W39" s="83"/>
      <c r="X39" s="83"/>
      <c r="Y39" s="83"/>
    </row>
    <row r="40" spans="1:25" x14ac:dyDescent="0.25">
      <c r="A40" s="80">
        <v>33</v>
      </c>
      <c r="B40" s="92" t="s">
        <v>148</v>
      </c>
      <c r="C40" s="86" t="s">
        <v>149</v>
      </c>
      <c r="D40" s="93" t="s">
        <v>30</v>
      </c>
      <c r="E40" s="81">
        <f t="shared" si="7"/>
        <v>1</v>
      </c>
      <c r="F40" s="81">
        <f t="shared" ref="F40:F42" si="22">SUM(M40,T40)</f>
        <v>1</v>
      </c>
      <c r="G40" s="81">
        <f t="shared" ref="G40:G42" si="23">SUM(N40,U40)</f>
        <v>16</v>
      </c>
      <c r="H40" s="81">
        <f t="shared" ref="H40:H42" si="24">SUM(O40,V40)</f>
        <v>6</v>
      </c>
      <c r="I40" s="81">
        <f>SUM(P40,W40)</f>
        <v>1</v>
      </c>
      <c r="J40" s="81">
        <f t="shared" ref="J40:J42" si="25">SUM(Q40,X40)</f>
        <v>10</v>
      </c>
      <c r="K40" s="81">
        <f t="shared" ref="K40:K42" si="26">SUM(R40,Y40)</f>
        <v>5</v>
      </c>
      <c r="L40" s="82">
        <v>1</v>
      </c>
      <c r="M40" s="82">
        <v>1</v>
      </c>
      <c r="N40" s="82">
        <v>16</v>
      </c>
      <c r="O40" s="82">
        <v>6</v>
      </c>
      <c r="P40" s="82">
        <v>1</v>
      </c>
      <c r="Q40" s="82">
        <v>10</v>
      </c>
      <c r="R40" s="82">
        <v>5</v>
      </c>
      <c r="S40" s="83"/>
      <c r="T40" s="83"/>
      <c r="U40" s="83"/>
      <c r="V40" s="83"/>
      <c r="W40" s="83"/>
      <c r="X40" s="83"/>
      <c r="Y40" s="83"/>
    </row>
    <row r="41" spans="1:25" x14ac:dyDescent="0.25">
      <c r="A41" s="80">
        <v>34</v>
      </c>
      <c r="B41" s="92" t="s">
        <v>153</v>
      </c>
      <c r="C41" s="86" t="s">
        <v>154</v>
      </c>
      <c r="D41" s="93" t="s">
        <v>30</v>
      </c>
      <c r="E41" s="81">
        <f t="shared" si="7"/>
        <v>1</v>
      </c>
      <c r="F41" s="81">
        <f t="shared" si="22"/>
        <v>1</v>
      </c>
      <c r="G41" s="81">
        <f t="shared" si="23"/>
        <v>7</v>
      </c>
      <c r="H41" s="81">
        <f t="shared" si="24"/>
        <v>1</v>
      </c>
      <c r="I41" s="81">
        <f>SUM(P41,W41)</f>
        <v>2</v>
      </c>
      <c r="J41" s="81">
        <f t="shared" ref="J41" si="27">SUM(Q41,X41)</f>
        <v>0</v>
      </c>
      <c r="K41" s="81">
        <f t="shared" ref="K41" si="28">SUM(R41,Y41)</f>
        <v>0</v>
      </c>
      <c r="L41" s="82">
        <v>1</v>
      </c>
      <c r="M41" s="82">
        <v>1</v>
      </c>
      <c r="N41" s="82">
        <v>7</v>
      </c>
      <c r="O41" s="82">
        <v>1</v>
      </c>
      <c r="P41" s="82">
        <v>2</v>
      </c>
      <c r="Q41" s="82">
        <v>0</v>
      </c>
      <c r="R41" s="82">
        <v>0</v>
      </c>
      <c r="S41" s="83"/>
      <c r="T41" s="83"/>
      <c r="U41" s="83"/>
      <c r="V41" s="83"/>
      <c r="W41" s="83"/>
      <c r="X41" s="83"/>
      <c r="Y41" s="83"/>
    </row>
    <row r="42" spans="1:25" x14ac:dyDescent="0.25">
      <c r="A42" s="80">
        <v>35</v>
      </c>
      <c r="B42" s="92" t="s">
        <v>150</v>
      </c>
      <c r="C42" s="86" t="s">
        <v>151</v>
      </c>
      <c r="D42" s="86" t="s">
        <v>152</v>
      </c>
      <c r="E42" s="81">
        <f t="shared" si="7"/>
        <v>1</v>
      </c>
      <c r="F42" s="81">
        <f t="shared" si="22"/>
        <v>4</v>
      </c>
      <c r="G42" s="81">
        <f t="shared" si="23"/>
        <v>28</v>
      </c>
      <c r="H42" s="81">
        <f t="shared" si="24"/>
        <v>0</v>
      </c>
      <c r="I42" s="81">
        <f t="shared" ref="I42" si="29">SUM(P42,W42)</f>
        <v>0</v>
      </c>
      <c r="J42" s="81">
        <f t="shared" si="25"/>
        <v>0</v>
      </c>
      <c r="K42" s="81">
        <f t="shared" si="26"/>
        <v>0</v>
      </c>
      <c r="L42" s="82">
        <v>1</v>
      </c>
      <c r="M42" s="82">
        <v>4</v>
      </c>
      <c r="N42" s="82">
        <v>28</v>
      </c>
      <c r="O42" s="82">
        <v>0</v>
      </c>
      <c r="P42" s="82"/>
      <c r="Q42" s="82"/>
      <c r="R42" s="82"/>
      <c r="S42" s="83"/>
      <c r="T42" s="83"/>
      <c r="U42" s="83"/>
      <c r="V42" s="83"/>
      <c r="W42" s="83"/>
      <c r="X42" s="83"/>
      <c r="Y42" s="83"/>
    </row>
    <row r="43" spans="1:25" ht="18" customHeight="1" x14ac:dyDescent="0.25">
      <c r="A43" s="80">
        <v>36</v>
      </c>
      <c r="B43" s="94" t="s">
        <v>128</v>
      </c>
      <c r="C43" s="86" t="s">
        <v>129</v>
      </c>
      <c r="D43" s="86" t="s">
        <v>28</v>
      </c>
      <c r="E43" s="81">
        <f t="shared" si="7"/>
        <v>0</v>
      </c>
      <c r="F43" s="81">
        <f t="shared" ref="F43:K46" si="30">SUM(M43,T43)</f>
        <v>1</v>
      </c>
      <c r="G43" s="81">
        <f t="shared" si="30"/>
        <v>2</v>
      </c>
      <c r="H43" s="81">
        <f t="shared" si="30"/>
        <v>2</v>
      </c>
      <c r="I43" s="81">
        <f t="shared" si="30"/>
        <v>0</v>
      </c>
      <c r="J43" s="81">
        <f t="shared" si="30"/>
        <v>0</v>
      </c>
      <c r="K43" s="81">
        <f t="shared" si="30"/>
        <v>0</v>
      </c>
      <c r="L43" s="82">
        <v>0</v>
      </c>
      <c r="M43" s="82">
        <v>1</v>
      </c>
      <c r="N43" s="82">
        <v>2</v>
      </c>
      <c r="O43" s="82">
        <v>2</v>
      </c>
      <c r="P43" s="82">
        <v>0</v>
      </c>
      <c r="Q43" s="82">
        <v>0</v>
      </c>
      <c r="R43" s="82">
        <v>0</v>
      </c>
      <c r="S43" s="83"/>
      <c r="T43" s="83"/>
      <c r="U43" s="83"/>
      <c r="V43" s="83"/>
      <c r="W43" s="83"/>
      <c r="X43" s="83"/>
      <c r="Y43" s="83"/>
    </row>
    <row r="44" spans="1:25" x14ac:dyDescent="0.25">
      <c r="A44" s="80">
        <v>37</v>
      </c>
      <c r="B44" s="90" t="s">
        <v>124</v>
      </c>
      <c r="C44" s="86" t="s">
        <v>125</v>
      </c>
      <c r="D44" s="86" t="s">
        <v>22</v>
      </c>
      <c r="E44" s="81">
        <f t="shared" si="7"/>
        <v>0</v>
      </c>
      <c r="F44" s="81">
        <f t="shared" si="30"/>
        <v>1</v>
      </c>
      <c r="G44" s="81">
        <f t="shared" si="30"/>
        <v>1</v>
      </c>
      <c r="H44" s="81">
        <f t="shared" si="30"/>
        <v>1</v>
      </c>
      <c r="I44" s="81">
        <f t="shared" si="30"/>
        <v>2</v>
      </c>
      <c r="J44" s="81">
        <f t="shared" si="30"/>
        <v>0</v>
      </c>
      <c r="K44" s="81">
        <f t="shared" si="30"/>
        <v>0</v>
      </c>
      <c r="L44" s="82">
        <v>0</v>
      </c>
      <c r="M44" s="82">
        <v>1</v>
      </c>
      <c r="N44" s="82">
        <v>1</v>
      </c>
      <c r="O44" s="82">
        <v>1</v>
      </c>
      <c r="P44" s="82">
        <v>2</v>
      </c>
      <c r="Q44" s="82">
        <v>0</v>
      </c>
      <c r="R44" s="82">
        <v>0</v>
      </c>
      <c r="S44" s="83"/>
      <c r="T44" s="83"/>
      <c r="U44" s="83"/>
      <c r="V44" s="83"/>
      <c r="W44" s="83"/>
      <c r="X44" s="83"/>
      <c r="Y44" s="83"/>
    </row>
    <row r="45" spans="1:25" ht="15" customHeight="1" x14ac:dyDescent="0.25">
      <c r="A45" s="80">
        <v>38</v>
      </c>
      <c r="B45" s="95" t="s">
        <v>130</v>
      </c>
      <c r="C45" s="86" t="s">
        <v>131</v>
      </c>
      <c r="D45" s="86" t="s">
        <v>50</v>
      </c>
      <c r="E45" s="81">
        <f t="shared" si="7"/>
        <v>0</v>
      </c>
      <c r="F45" s="81">
        <f t="shared" si="30"/>
        <v>0</v>
      </c>
      <c r="G45" s="81">
        <f t="shared" si="30"/>
        <v>3</v>
      </c>
      <c r="H45" s="81">
        <f t="shared" si="30"/>
        <v>3</v>
      </c>
      <c r="I45" s="81">
        <f t="shared" si="30"/>
        <v>0</v>
      </c>
      <c r="J45" s="81">
        <f t="shared" si="30"/>
        <v>0</v>
      </c>
      <c r="K45" s="81">
        <f t="shared" si="30"/>
        <v>1</v>
      </c>
      <c r="L45" s="82">
        <v>0</v>
      </c>
      <c r="M45" s="82">
        <v>0</v>
      </c>
      <c r="N45" s="82">
        <v>3</v>
      </c>
      <c r="O45" s="82">
        <v>3</v>
      </c>
      <c r="P45" s="82">
        <v>0</v>
      </c>
      <c r="Q45" s="82">
        <v>0</v>
      </c>
      <c r="R45" s="82">
        <v>1</v>
      </c>
      <c r="S45" s="83"/>
      <c r="T45" s="83"/>
      <c r="U45" s="83"/>
      <c r="V45" s="83"/>
      <c r="W45" s="83"/>
      <c r="X45" s="83"/>
      <c r="Y45" s="83"/>
    </row>
    <row r="46" spans="1:25" x14ac:dyDescent="0.25">
      <c r="A46" s="80">
        <v>39</v>
      </c>
      <c r="B46" s="75" t="s">
        <v>155</v>
      </c>
      <c r="C46" s="85" t="s">
        <v>156</v>
      </c>
      <c r="D46" s="86" t="s">
        <v>30</v>
      </c>
      <c r="E46" s="81">
        <f t="shared" si="7"/>
        <v>1</v>
      </c>
      <c r="F46" s="81">
        <f t="shared" si="30"/>
        <v>3</v>
      </c>
      <c r="G46" s="81">
        <f t="shared" si="30"/>
        <v>7</v>
      </c>
      <c r="H46" s="81">
        <f t="shared" si="30"/>
        <v>2</v>
      </c>
      <c r="I46" s="81">
        <f t="shared" si="30"/>
        <v>0</v>
      </c>
      <c r="J46" s="81">
        <f t="shared" si="30"/>
        <v>1</v>
      </c>
      <c r="K46" s="81">
        <f t="shared" si="30"/>
        <v>1</v>
      </c>
      <c r="L46" s="82">
        <v>1</v>
      </c>
      <c r="M46" s="82">
        <v>3</v>
      </c>
      <c r="N46" s="82">
        <v>7</v>
      </c>
      <c r="O46" s="82">
        <v>2</v>
      </c>
      <c r="P46" s="82">
        <v>0</v>
      </c>
      <c r="Q46" s="82">
        <v>1</v>
      </c>
      <c r="R46" s="82">
        <v>1</v>
      </c>
      <c r="S46" s="83"/>
      <c r="T46" s="83"/>
      <c r="U46" s="83"/>
      <c r="V46" s="83"/>
      <c r="W46" s="83"/>
      <c r="X46" s="83"/>
      <c r="Y46" s="83"/>
    </row>
    <row r="47" spans="1:25" x14ac:dyDescent="0.25">
      <c r="A47" s="80">
        <v>40</v>
      </c>
      <c r="B47" s="89" t="s">
        <v>167</v>
      </c>
      <c r="C47" s="85" t="s">
        <v>168</v>
      </c>
      <c r="D47" s="86" t="s">
        <v>169</v>
      </c>
      <c r="E47" s="81">
        <f t="shared" si="7"/>
        <v>0</v>
      </c>
      <c r="F47" s="81">
        <f t="shared" ref="F47:F50" si="31">SUM(M47,T47)</f>
        <v>3</v>
      </c>
      <c r="G47" s="81">
        <f t="shared" ref="G47:G50" si="32">SUM(N47,U47)</f>
        <v>12</v>
      </c>
      <c r="H47" s="81">
        <f t="shared" ref="H47:H50" si="33">SUM(O47,V47)</f>
        <v>5</v>
      </c>
      <c r="I47" s="81">
        <f t="shared" ref="I47:I50" si="34">SUM(P47,W47)</f>
        <v>1</v>
      </c>
      <c r="J47" s="81">
        <f t="shared" ref="J47:J50" si="35">SUM(Q47,X47)</f>
        <v>0</v>
      </c>
      <c r="K47" s="81">
        <f t="shared" ref="K47:K50" si="36">SUM(R47,Y47)</f>
        <v>1</v>
      </c>
      <c r="L47" s="82">
        <v>0</v>
      </c>
      <c r="M47" s="82">
        <v>2</v>
      </c>
      <c r="N47" s="82">
        <v>7</v>
      </c>
      <c r="O47" s="82">
        <v>1</v>
      </c>
      <c r="P47" s="82">
        <v>1</v>
      </c>
      <c r="Q47" s="82">
        <v>0</v>
      </c>
      <c r="R47" s="82">
        <v>1</v>
      </c>
      <c r="S47" s="83">
        <v>0</v>
      </c>
      <c r="T47" s="83">
        <v>1</v>
      </c>
      <c r="U47" s="83">
        <v>5</v>
      </c>
      <c r="V47" s="83">
        <v>4</v>
      </c>
      <c r="W47" s="83"/>
      <c r="X47" s="83"/>
      <c r="Y47" s="83"/>
    </row>
    <row r="48" spans="1:25" x14ac:dyDescent="0.25">
      <c r="A48" s="80">
        <v>41</v>
      </c>
      <c r="B48" s="90" t="s">
        <v>162</v>
      </c>
      <c r="C48" s="86" t="s">
        <v>170</v>
      </c>
      <c r="D48" s="86" t="s">
        <v>103</v>
      </c>
      <c r="E48" s="81">
        <f t="shared" si="7"/>
        <v>1</v>
      </c>
      <c r="F48" s="81">
        <f t="shared" si="31"/>
        <v>3</v>
      </c>
      <c r="G48" s="81">
        <f t="shared" si="32"/>
        <v>13</v>
      </c>
      <c r="H48" s="81">
        <f t="shared" si="33"/>
        <v>5</v>
      </c>
      <c r="I48" s="81">
        <f t="shared" si="34"/>
        <v>5</v>
      </c>
      <c r="J48" s="81">
        <f t="shared" si="35"/>
        <v>4</v>
      </c>
      <c r="K48" s="81">
        <f t="shared" si="36"/>
        <v>4</v>
      </c>
      <c r="L48" s="82">
        <v>0</v>
      </c>
      <c r="M48" s="82">
        <v>2</v>
      </c>
      <c r="N48" s="82">
        <v>6</v>
      </c>
      <c r="O48" s="82">
        <v>0</v>
      </c>
      <c r="P48" s="82">
        <v>0</v>
      </c>
      <c r="Q48" s="82">
        <v>2</v>
      </c>
      <c r="R48" s="82">
        <v>4</v>
      </c>
      <c r="S48" s="83">
        <v>1</v>
      </c>
      <c r="T48" s="83">
        <v>1</v>
      </c>
      <c r="U48" s="83">
        <v>7</v>
      </c>
      <c r="V48" s="83">
        <v>5</v>
      </c>
      <c r="W48" s="83">
        <v>5</v>
      </c>
      <c r="X48" s="83">
        <v>2</v>
      </c>
      <c r="Y48" s="83">
        <v>0</v>
      </c>
    </row>
    <row r="49" spans="1:25" x14ac:dyDescent="0.25">
      <c r="A49" s="80">
        <v>42</v>
      </c>
      <c r="B49" s="90" t="s">
        <v>157</v>
      </c>
      <c r="C49" s="86" t="s">
        <v>159</v>
      </c>
      <c r="D49" s="86" t="s">
        <v>105</v>
      </c>
      <c r="E49" s="81">
        <f t="shared" si="7"/>
        <v>0</v>
      </c>
      <c r="F49" s="81">
        <f t="shared" si="31"/>
        <v>2</v>
      </c>
      <c r="G49" s="81">
        <f t="shared" si="32"/>
        <v>6</v>
      </c>
      <c r="H49" s="81">
        <f t="shared" si="33"/>
        <v>6</v>
      </c>
      <c r="I49" s="81">
        <f t="shared" si="34"/>
        <v>1</v>
      </c>
      <c r="J49" s="81">
        <f t="shared" si="35"/>
        <v>0</v>
      </c>
      <c r="K49" s="81">
        <f t="shared" si="36"/>
        <v>1</v>
      </c>
      <c r="L49" s="82">
        <v>0</v>
      </c>
      <c r="M49" s="82">
        <v>2</v>
      </c>
      <c r="N49" s="82">
        <v>6</v>
      </c>
      <c r="O49" s="82">
        <v>6</v>
      </c>
      <c r="P49" s="82">
        <v>1</v>
      </c>
      <c r="Q49" s="82">
        <v>0</v>
      </c>
      <c r="R49" s="82">
        <v>1</v>
      </c>
      <c r="S49" s="83"/>
      <c r="T49" s="83"/>
      <c r="U49" s="83"/>
      <c r="V49" s="83"/>
      <c r="W49" s="83"/>
      <c r="X49" s="83"/>
      <c r="Y49" s="83"/>
    </row>
    <row r="50" spans="1:25" x14ac:dyDescent="0.25">
      <c r="A50" s="80">
        <v>43</v>
      </c>
      <c r="B50" s="91" t="s">
        <v>158</v>
      </c>
      <c r="C50" s="86" t="s">
        <v>160</v>
      </c>
      <c r="D50" s="86" t="s">
        <v>105</v>
      </c>
      <c r="E50" s="81">
        <f t="shared" si="7"/>
        <v>0</v>
      </c>
      <c r="F50" s="81">
        <f t="shared" si="31"/>
        <v>2</v>
      </c>
      <c r="G50" s="81">
        <f t="shared" si="32"/>
        <v>8</v>
      </c>
      <c r="H50" s="81">
        <f t="shared" si="33"/>
        <v>8</v>
      </c>
      <c r="I50" s="81">
        <f t="shared" si="34"/>
        <v>0</v>
      </c>
      <c r="J50" s="81">
        <f t="shared" si="35"/>
        <v>1</v>
      </c>
      <c r="K50" s="81">
        <f t="shared" si="36"/>
        <v>0</v>
      </c>
      <c r="L50" s="82">
        <v>0</v>
      </c>
      <c r="M50" s="82">
        <v>2</v>
      </c>
      <c r="N50" s="82">
        <v>8</v>
      </c>
      <c r="O50" s="82">
        <v>8</v>
      </c>
      <c r="P50" s="82">
        <v>0</v>
      </c>
      <c r="Q50" s="82">
        <v>1</v>
      </c>
      <c r="R50" s="82">
        <v>0</v>
      </c>
      <c r="S50" s="83"/>
      <c r="T50" s="83"/>
      <c r="U50" s="83"/>
      <c r="V50" s="83"/>
      <c r="W50" s="83"/>
      <c r="X50" s="83"/>
      <c r="Y50" s="83"/>
    </row>
    <row r="51" spans="1:25" x14ac:dyDescent="0.25">
      <c r="A51" s="80">
        <v>44</v>
      </c>
      <c r="B51" s="92" t="s">
        <v>179</v>
      </c>
      <c r="C51" s="93" t="s">
        <v>180</v>
      </c>
      <c r="D51" s="93" t="s">
        <v>181</v>
      </c>
      <c r="E51" s="81">
        <f t="shared" si="7"/>
        <v>1</v>
      </c>
      <c r="F51" s="81">
        <f t="shared" ref="F51:F53" si="37">SUM(M51,T51)</f>
        <v>3</v>
      </c>
      <c r="G51" s="81">
        <f t="shared" ref="G51:G53" si="38">SUM(N51,U51)</f>
        <v>35</v>
      </c>
      <c r="H51" s="81">
        <f t="shared" ref="H51:H53" si="39">SUM(O51,V51)</f>
        <v>15</v>
      </c>
      <c r="I51" s="81">
        <f t="shared" ref="I51:I53" si="40">SUM(P51,W51)</f>
        <v>9</v>
      </c>
      <c r="J51" s="81">
        <f t="shared" ref="J51:J53" si="41">SUM(Q51,X51)</f>
        <v>10</v>
      </c>
      <c r="K51" s="81">
        <f t="shared" ref="K51:K53" si="42">SUM(R51,Y51)</f>
        <v>14</v>
      </c>
      <c r="L51" s="82">
        <v>0</v>
      </c>
      <c r="M51" s="82">
        <v>2</v>
      </c>
      <c r="N51" s="82">
        <v>11</v>
      </c>
      <c r="O51" s="82">
        <v>4</v>
      </c>
      <c r="P51" s="82">
        <v>3</v>
      </c>
      <c r="Q51" s="82">
        <v>2</v>
      </c>
      <c r="R51" s="82">
        <v>3</v>
      </c>
      <c r="S51" s="83">
        <v>1</v>
      </c>
      <c r="T51" s="83">
        <v>1</v>
      </c>
      <c r="U51" s="83">
        <v>24</v>
      </c>
      <c r="V51" s="83">
        <v>11</v>
      </c>
      <c r="W51" s="83">
        <v>6</v>
      </c>
      <c r="X51" s="83">
        <v>8</v>
      </c>
      <c r="Y51" s="83">
        <v>11</v>
      </c>
    </row>
    <row r="52" spans="1:25" x14ac:dyDescent="0.25">
      <c r="A52" s="80">
        <v>45</v>
      </c>
      <c r="B52" s="90" t="s">
        <v>176</v>
      </c>
      <c r="C52" s="96" t="s">
        <v>177</v>
      </c>
      <c r="D52" s="93" t="s">
        <v>178</v>
      </c>
      <c r="E52" s="81">
        <f t="shared" si="7"/>
        <v>0</v>
      </c>
      <c r="F52" s="81">
        <f t="shared" si="37"/>
        <v>1</v>
      </c>
      <c r="G52" s="81">
        <f t="shared" si="38"/>
        <v>3</v>
      </c>
      <c r="H52" s="81">
        <f t="shared" si="39"/>
        <v>2</v>
      </c>
      <c r="I52" s="81">
        <f t="shared" si="40"/>
        <v>0</v>
      </c>
      <c r="J52" s="81">
        <f t="shared" si="41"/>
        <v>0</v>
      </c>
      <c r="K52" s="81">
        <f t="shared" si="42"/>
        <v>1</v>
      </c>
      <c r="L52" s="82">
        <v>0</v>
      </c>
      <c r="M52" s="82">
        <v>1</v>
      </c>
      <c r="N52" s="82">
        <v>3</v>
      </c>
      <c r="O52" s="82">
        <v>2</v>
      </c>
      <c r="P52" s="82">
        <v>0</v>
      </c>
      <c r="Q52" s="82">
        <v>0</v>
      </c>
      <c r="R52" s="82">
        <v>1</v>
      </c>
      <c r="S52" s="83"/>
      <c r="T52" s="83"/>
      <c r="U52" s="83"/>
      <c r="V52" s="83"/>
      <c r="W52" s="83"/>
      <c r="X52" s="83"/>
      <c r="Y52" s="83"/>
    </row>
    <row r="53" spans="1:25" x14ac:dyDescent="0.25">
      <c r="A53" s="80">
        <v>46</v>
      </c>
      <c r="B53" s="75" t="s">
        <v>174</v>
      </c>
      <c r="C53" s="86" t="s">
        <v>175</v>
      </c>
      <c r="D53" s="86" t="s">
        <v>32</v>
      </c>
      <c r="E53" s="81">
        <f t="shared" si="7"/>
        <v>0</v>
      </c>
      <c r="F53" s="81">
        <f t="shared" si="37"/>
        <v>3</v>
      </c>
      <c r="G53" s="81">
        <f t="shared" si="38"/>
        <v>16</v>
      </c>
      <c r="H53" s="81">
        <f t="shared" si="39"/>
        <v>6</v>
      </c>
      <c r="I53" s="81">
        <f t="shared" si="40"/>
        <v>0</v>
      </c>
      <c r="J53" s="81">
        <f t="shared" si="41"/>
        <v>3</v>
      </c>
      <c r="K53" s="81">
        <f t="shared" si="42"/>
        <v>2</v>
      </c>
      <c r="L53" s="82">
        <v>0</v>
      </c>
      <c r="M53" s="82">
        <v>1</v>
      </c>
      <c r="N53" s="82">
        <v>3</v>
      </c>
      <c r="O53" s="82">
        <v>0</v>
      </c>
      <c r="P53" s="82"/>
      <c r="Q53" s="82"/>
      <c r="R53" s="82"/>
      <c r="S53" s="83">
        <v>0</v>
      </c>
      <c r="T53" s="83">
        <v>2</v>
      </c>
      <c r="U53" s="83">
        <v>13</v>
      </c>
      <c r="V53" s="83">
        <v>6</v>
      </c>
      <c r="W53" s="83">
        <v>0</v>
      </c>
      <c r="X53" s="83">
        <v>3</v>
      </c>
      <c r="Y53" s="83">
        <v>2</v>
      </c>
    </row>
    <row r="54" spans="1:25" x14ac:dyDescent="0.25">
      <c r="A54" s="80">
        <v>47</v>
      </c>
      <c r="B54" s="90" t="s">
        <v>163</v>
      </c>
      <c r="C54" s="97" t="s">
        <v>164</v>
      </c>
      <c r="D54" s="86" t="s">
        <v>50</v>
      </c>
      <c r="E54" s="81">
        <f t="shared" si="7"/>
        <v>0</v>
      </c>
      <c r="F54" s="81">
        <f t="shared" ref="F54:K56" si="43">SUM(M54,T54)</f>
        <v>1</v>
      </c>
      <c r="G54" s="81">
        <f t="shared" si="43"/>
        <v>3</v>
      </c>
      <c r="H54" s="81">
        <f t="shared" si="43"/>
        <v>1</v>
      </c>
      <c r="I54" s="81">
        <f t="shared" si="43"/>
        <v>1</v>
      </c>
      <c r="J54" s="81">
        <f t="shared" si="43"/>
        <v>2</v>
      </c>
      <c r="K54" s="81">
        <f t="shared" si="43"/>
        <v>1</v>
      </c>
      <c r="L54" s="82">
        <v>0</v>
      </c>
      <c r="M54" s="82">
        <v>1</v>
      </c>
      <c r="N54" s="82">
        <v>2</v>
      </c>
      <c r="O54" s="82">
        <v>0</v>
      </c>
      <c r="P54" s="82">
        <v>0</v>
      </c>
      <c r="Q54" s="82">
        <v>1</v>
      </c>
      <c r="R54" s="82">
        <v>0</v>
      </c>
      <c r="S54" s="83">
        <v>0</v>
      </c>
      <c r="T54" s="83">
        <v>0</v>
      </c>
      <c r="U54" s="83">
        <v>1</v>
      </c>
      <c r="V54" s="83">
        <v>1</v>
      </c>
      <c r="W54" s="83">
        <v>1</v>
      </c>
      <c r="X54" s="83">
        <v>1</v>
      </c>
      <c r="Y54" s="83">
        <v>1</v>
      </c>
    </row>
    <row r="55" spans="1:25" x14ac:dyDescent="0.25">
      <c r="A55" s="80">
        <v>48</v>
      </c>
      <c r="B55" s="90" t="s">
        <v>192</v>
      </c>
      <c r="C55" s="85" t="s">
        <v>189</v>
      </c>
      <c r="D55" s="86" t="s">
        <v>105</v>
      </c>
      <c r="E55" s="81">
        <f t="shared" si="7"/>
        <v>0</v>
      </c>
      <c r="F55" s="81">
        <f t="shared" si="43"/>
        <v>4</v>
      </c>
      <c r="G55" s="81">
        <f t="shared" si="43"/>
        <v>15</v>
      </c>
      <c r="H55" s="81">
        <f t="shared" si="43"/>
        <v>6</v>
      </c>
      <c r="I55" s="81">
        <f t="shared" si="43"/>
        <v>1</v>
      </c>
      <c r="J55" s="81">
        <f t="shared" si="43"/>
        <v>2</v>
      </c>
      <c r="K55" s="81">
        <f t="shared" si="43"/>
        <v>1</v>
      </c>
      <c r="L55" s="82">
        <v>0</v>
      </c>
      <c r="M55" s="82">
        <v>3</v>
      </c>
      <c r="N55" s="82">
        <v>11</v>
      </c>
      <c r="O55" s="82">
        <v>4</v>
      </c>
      <c r="P55" s="82">
        <v>1</v>
      </c>
      <c r="Q55" s="82">
        <v>2</v>
      </c>
      <c r="R55" s="82">
        <v>1</v>
      </c>
      <c r="S55" s="83">
        <v>0</v>
      </c>
      <c r="T55" s="83">
        <v>1</v>
      </c>
      <c r="U55" s="83">
        <v>4</v>
      </c>
      <c r="V55" s="83">
        <v>2</v>
      </c>
      <c r="W55" s="83"/>
      <c r="X55" s="83"/>
      <c r="Y55" s="83"/>
    </row>
    <row r="56" spans="1:25" x14ac:dyDescent="0.25">
      <c r="A56" s="80">
        <v>49</v>
      </c>
      <c r="B56" s="75" t="s">
        <v>190</v>
      </c>
      <c r="C56" s="85" t="s">
        <v>191</v>
      </c>
      <c r="D56" s="86" t="s">
        <v>36</v>
      </c>
      <c r="E56" s="81">
        <f t="shared" si="7"/>
        <v>1</v>
      </c>
      <c r="F56" s="81">
        <f t="shared" si="43"/>
        <v>4</v>
      </c>
      <c r="G56" s="81">
        <f t="shared" si="43"/>
        <v>30</v>
      </c>
      <c r="H56" s="81">
        <f t="shared" si="43"/>
        <v>0</v>
      </c>
      <c r="I56" s="81">
        <f t="shared" si="43"/>
        <v>0</v>
      </c>
      <c r="J56" s="81">
        <f t="shared" si="43"/>
        <v>0</v>
      </c>
      <c r="K56" s="81">
        <f t="shared" si="43"/>
        <v>0</v>
      </c>
      <c r="L56" s="82">
        <v>1</v>
      </c>
      <c r="M56" s="82">
        <v>4</v>
      </c>
      <c r="N56" s="82">
        <v>30</v>
      </c>
      <c r="O56" s="82">
        <v>0</v>
      </c>
      <c r="P56" s="82"/>
      <c r="Q56" s="82"/>
      <c r="R56" s="82"/>
      <c r="S56" s="83"/>
      <c r="T56" s="83"/>
      <c r="U56" s="83"/>
      <c r="V56" s="83"/>
      <c r="W56" s="83"/>
      <c r="X56" s="83"/>
      <c r="Y56" s="83"/>
    </row>
    <row r="57" spans="1:25" x14ac:dyDescent="0.25">
      <c r="A57" s="80">
        <v>50</v>
      </c>
      <c r="B57" s="90" t="s">
        <v>184</v>
      </c>
      <c r="C57" s="85" t="s">
        <v>182</v>
      </c>
      <c r="D57" s="86" t="s">
        <v>183</v>
      </c>
      <c r="E57" s="81">
        <f t="shared" si="7"/>
        <v>0</v>
      </c>
      <c r="F57" s="81">
        <f t="shared" ref="F57:F59" si="44">SUM(M57,T57)</f>
        <v>2</v>
      </c>
      <c r="G57" s="81">
        <f t="shared" ref="G57:G59" si="45">SUM(N57,U57)</f>
        <v>4</v>
      </c>
      <c r="H57" s="81">
        <f t="shared" ref="H57:H59" si="46">SUM(O57,V57)</f>
        <v>2</v>
      </c>
      <c r="I57" s="81">
        <f t="shared" ref="I57:I59" si="47">SUM(P57,W57)</f>
        <v>0</v>
      </c>
      <c r="J57" s="81">
        <f t="shared" ref="J57:J59" si="48">SUM(Q57,X57)</f>
        <v>0</v>
      </c>
      <c r="K57" s="81">
        <f t="shared" ref="K57:K59" si="49">SUM(R57,Y57)</f>
        <v>1</v>
      </c>
      <c r="L57" s="82">
        <v>0</v>
      </c>
      <c r="M57" s="82">
        <v>1</v>
      </c>
      <c r="N57" s="82">
        <v>1</v>
      </c>
      <c r="O57" s="82">
        <v>0</v>
      </c>
      <c r="P57" s="82">
        <v>0</v>
      </c>
      <c r="Q57" s="82">
        <v>0</v>
      </c>
      <c r="R57" s="82">
        <v>0</v>
      </c>
      <c r="S57" s="83">
        <v>0</v>
      </c>
      <c r="T57" s="83">
        <v>1</v>
      </c>
      <c r="U57" s="83">
        <v>3</v>
      </c>
      <c r="V57" s="83">
        <v>2</v>
      </c>
      <c r="W57" s="83">
        <v>0</v>
      </c>
      <c r="X57" s="83">
        <v>0</v>
      </c>
      <c r="Y57" s="83">
        <v>1</v>
      </c>
    </row>
    <row r="58" spans="1:25" x14ac:dyDescent="0.25">
      <c r="A58" s="80">
        <v>51</v>
      </c>
      <c r="B58" s="90" t="s">
        <v>173</v>
      </c>
      <c r="C58" s="86" t="s">
        <v>172</v>
      </c>
      <c r="D58" s="86" t="s">
        <v>171</v>
      </c>
      <c r="E58" s="81">
        <f t="shared" si="7"/>
        <v>1</v>
      </c>
      <c r="F58" s="81">
        <f t="shared" si="44"/>
        <v>5</v>
      </c>
      <c r="G58" s="81">
        <f t="shared" si="45"/>
        <v>39</v>
      </c>
      <c r="H58" s="81">
        <f t="shared" si="46"/>
        <v>18</v>
      </c>
      <c r="I58" s="81">
        <f t="shared" si="47"/>
        <v>12</v>
      </c>
      <c r="J58" s="81">
        <f t="shared" si="48"/>
        <v>3</v>
      </c>
      <c r="K58" s="81">
        <f t="shared" si="49"/>
        <v>4</v>
      </c>
      <c r="L58" s="82">
        <v>0</v>
      </c>
      <c r="M58" s="82">
        <v>2</v>
      </c>
      <c r="N58" s="82">
        <v>15</v>
      </c>
      <c r="O58" s="82">
        <v>8</v>
      </c>
      <c r="P58" s="82">
        <v>3</v>
      </c>
      <c r="Q58" s="82">
        <v>0</v>
      </c>
      <c r="R58" s="82">
        <v>1</v>
      </c>
      <c r="S58" s="83">
        <v>1</v>
      </c>
      <c r="T58" s="83">
        <v>3</v>
      </c>
      <c r="U58" s="83">
        <v>24</v>
      </c>
      <c r="V58" s="83">
        <v>10</v>
      </c>
      <c r="W58" s="83">
        <v>9</v>
      </c>
      <c r="X58" s="83">
        <v>3</v>
      </c>
      <c r="Y58" s="83">
        <v>3</v>
      </c>
    </row>
    <row r="59" spans="1:25" x14ac:dyDescent="0.25">
      <c r="A59" s="80">
        <v>52</v>
      </c>
      <c r="B59" s="98" t="s">
        <v>200</v>
      </c>
      <c r="C59" s="99" t="s">
        <v>201</v>
      </c>
      <c r="D59" s="86" t="s">
        <v>202</v>
      </c>
      <c r="E59" s="81">
        <f t="shared" si="7"/>
        <v>1</v>
      </c>
      <c r="F59" s="81">
        <f t="shared" si="44"/>
        <v>6</v>
      </c>
      <c r="G59" s="81">
        <f t="shared" si="45"/>
        <v>20</v>
      </c>
      <c r="H59" s="81">
        <f t="shared" si="46"/>
        <v>13</v>
      </c>
      <c r="I59" s="81">
        <f t="shared" si="47"/>
        <v>0</v>
      </c>
      <c r="J59" s="81">
        <f t="shared" si="48"/>
        <v>7</v>
      </c>
      <c r="K59" s="81">
        <f t="shared" si="49"/>
        <v>5</v>
      </c>
      <c r="L59" s="82">
        <v>0</v>
      </c>
      <c r="M59" s="82">
        <v>2</v>
      </c>
      <c r="N59" s="82">
        <v>7</v>
      </c>
      <c r="O59" s="82">
        <v>5</v>
      </c>
      <c r="P59" s="82">
        <v>0</v>
      </c>
      <c r="Q59" s="82">
        <v>5</v>
      </c>
      <c r="R59" s="82">
        <v>3</v>
      </c>
      <c r="S59" s="83">
        <v>1</v>
      </c>
      <c r="T59" s="83">
        <v>4</v>
      </c>
      <c r="U59" s="83">
        <v>13</v>
      </c>
      <c r="V59" s="83">
        <v>8</v>
      </c>
      <c r="W59" s="83">
        <v>0</v>
      </c>
      <c r="X59" s="83">
        <v>2</v>
      </c>
      <c r="Y59" s="83">
        <v>2</v>
      </c>
    </row>
    <row r="60" spans="1:25" x14ac:dyDescent="0.25">
      <c r="A60" s="80">
        <v>53</v>
      </c>
      <c r="B60" s="90" t="s">
        <v>209</v>
      </c>
      <c r="C60" s="100" t="s">
        <v>210</v>
      </c>
      <c r="D60" s="86" t="s">
        <v>178</v>
      </c>
      <c r="E60" s="81">
        <f t="shared" si="7"/>
        <v>0</v>
      </c>
      <c r="F60" s="81">
        <f t="shared" ref="F60:F102" si="50">SUM(M60,T60)</f>
        <v>2</v>
      </c>
      <c r="G60" s="81">
        <f t="shared" ref="G60:G102" si="51">SUM(N60,U60)</f>
        <v>8</v>
      </c>
      <c r="H60" s="81">
        <f t="shared" ref="H60:H102" si="52">SUM(O60,V60)</f>
        <v>2</v>
      </c>
      <c r="I60" s="81">
        <f t="shared" ref="I60:I102" si="53">SUM(P60,W60)</f>
        <v>3</v>
      </c>
      <c r="J60" s="81">
        <f t="shared" ref="J60:J102" si="54">SUM(Q60,X60)</f>
        <v>3</v>
      </c>
      <c r="K60" s="81">
        <f t="shared" ref="K60:K102" si="55">SUM(R60,Y60)</f>
        <v>8</v>
      </c>
      <c r="L60" s="82">
        <v>0</v>
      </c>
      <c r="M60" s="82">
        <v>1</v>
      </c>
      <c r="N60" s="82">
        <v>6</v>
      </c>
      <c r="O60" s="82">
        <v>0</v>
      </c>
      <c r="P60" s="82">
        <v>0</v>
      </c>
      <c r="Q60" s="82">
        <v>1</v>
      </c>
      <c r="R60" s="82">
        <v>8</v>
      </c>
      <c r="S60" s="83">
        <v>0</v>
      </c>
      <c r="T60" s="83">
        <v>1</v>
      </c>
      <c r="U60" s="83">
        <v>2</v>
      </c>
      <c r="V60" s="83">
        <v>2</v>
      </c>
      <c r="W60" s="83">
        <v>3</v>
      </c>
      <c r="X60" s="83">
        <v>2</v>
      </c>
      <c r="Y60" s="83">
        <v>0</v>
      </c>
    </row>
    <row r="61" spans="1:25" x14ac:dyDescent="0.25">
      <c r="A61" s="80">
        <v>54</v>
      </c>
      <c r="B61" s="90" t="s">
        <v>203</v>
      </c>
      <c r="C61" s="101" t="s">
        <v>198</v>
      </c>
      <c r="D61" s="86" t="s">
        <v>199</v>
      </c>
      <c r="E61" s="81">
        <f t="shared" si="7"/>
        <v>0</v>
      </c>
      <c r="F61" s="81">
        <f t="shared" si="50"/>
        <v>3</v>
      </c>
      <c r="G61" s="81">
        <f t="shared" si="51"/>
        <v>14</v>
      </c>
      <c r="H61" s="81">
        <f t="shared" si="52"/>
        <v>10</v>
      </c>
      <c r="I61" s="81">
        <f t="shared" si="53"/>
        <v>7</v>
      </c>
      <c r="J61" s="81">
        <f t="shared" si="54"/>
        <v>2</v>
      </c>
      <c r="K61" s="81">
        <f t="shared" si="55"/>
        <v>6</v>
      </c>
      <c r="L61" s="82">
        <v>0</v>
      </c>
      <c r="M61" s="82">
        <v>2</v>
      </c>
      <c r="N61" s="82">
        <v>6</v>
      </c>
      <c r="O61" s="82">
        <v>2</v>
      </c>
      <c r="P61" s="82">
        <v>5</v>
      </c>
      <c r="Q61" s="82">
        <v>2</v>
      </c>
      <c r="R61" s="82">
        <v>4</v>
      </c>
      <c r="S61" s="83">
        <v>0</v>
      </c>
      <c r="T61" s="83">
        <v>1</v>
      </c>
      <c r="U61" s="83">
        <v>8</v>
      </c>
      <c r="V61" s="83">
        <v>8</v>
      </c>
      <c r="W61" s="83">
        <v>2</v>
      </c>
      <c r="X61" s="83">
        <v>0</v>
      </c>
      <c r="Y61" s="83">
        <v>2</v>
      </c>
    </row>
    <row r="62" spans="1:25" x14ac:dyDescent="0.25">
      <c r="A62" s="80">
        <v>55</v>
      </c>
      <c r="B62" s="90" t="s">
        <v>197</v>
      </c>
      <c r="C62" s="102" t="s">
        <v>204</v>
      </c>
      <c r="D62" s="86" t="s">
        <v>38</v>
      </c>
      <c r="E62" s="81">
        <f t="shared" si="7"/>
        <v>0</v>
      </c>
      <c r="F62" s="81">
        <f t="shared" ref="F62" si="56">SUM(M62,T62)</f>
        <v>3</v>
      </c>
      <c r="G62" s="81">
        <f t="shared" ref="G62" si="57">SUM(N62,U62)</f>
        <v>19</v>
      </c>
      <c r="H62" s="81">
        <f t="shared" ref="H62" si="58">SUM(O62,V62)</f>
        <v>9</v>
      </c>
      <c r="I62" s="81">
        <f t="shared" ref="I62" si="59">SUM(P62,W62)</f>
        <v>6</v>
      </c>
      <c r="J62" s="81">
        <f t="shared" ref="J62" si="60">SUM(Q62,X62)</f>
        <v>5</v>
      </c>
      <c r="K62" s="81">
        <f t="shared" ref="K62" si="61">SUM(R62,Y62)</f>
        <v>12</v>
      </c>
      <c r="L62" s="82">
        <v>0</v>
      </c>
      <c r="M62" s="82">
        <v>2</v>
      </c>
      <c r="N62" s="82">
        <v>6</v>
      </c>
      <c r="O62" s="82">
        <v>2</v>
      </c>
      <c r="P62" s="82">
        <v>2</v>
      </c>
      <c r="Q62" s="82">
        <v>3</v>
      </c>
      <c r="R62" s="82">
        <v>7</v>
      </c>
      <c r="S62" s="83">
        <v>0</v>
      </c>
      <c r="T62" s="83">
        <v>1</v>
      </c>
      <c r="U62" s="83">
        <v>13</v>
      </c>
      <c r="V62" s="83">
        <v>7</v>
      </c>
      <c r="W62" s="83">
        <v>4</v>
      </c>
      <c r="X62" s="83">
        <v>2</v>
      </c>
      <c r="Y62" s="83">
        <v>5</v>
      </c>
    </row>
    <row r="63" spans="1:25" x14ac:dyDescent="0.25">
      <c r="A63" s="80">
        <v>56</v>
      </c>
      <c r="B63" s="90" t="s">
        <v>212</v>
      </c>
      <c r="C63" s="102" t="s">
        <v>213</v>
      </c>
      <c r="D63" s="86" t="s">
        <v>199</v>
      </c>
      <c r="E63" s="81">
        <f t="shared" si="7"/>
        <v>1</v>
      </c>
      <c r="F63" s="81">
        <f t="shared" si="50"/>
        <v>2</v>
      </c>
      <c r="G63" s="81">
        <f t="shared" si="51"/>
        <v>9</v>
      </c>
      <c r="H63" s="81">
        <f t="shared" si="52"/>
        <v>2</v>
      </c>
      <c r="I63" s="81">
        <f t="shared" si="53"/>
        <v>0</v>
      </c>
      <c r="J63" s="81">
        <f t="shared" si="54"/>
        <v>1</v>
      </c>
      <c r="K63" s="81">
        <f t="shared" si="55"/>
        <v>0</v>
      </c>
      <c r="L63" s="82">
        <v>1</v>
      </c>
      <c r="M63" s="82">
        <v>2</v>
      </c>
      <c r="N63" s="82">
        <v>9</v>
      </c>
      <c r="O63" s="82">
        <v>2</v>
      </c>
      <c r="P63" s="82">
        <v>0</v>
      </c>
      <c r="Q63" s="82">
        <v>1</v>
      </c>
      <c r="R63" s="82">
        <v>0</v>
      </c>
      <c r="S63" s="83"/>
      <c r="T63" s="83"/>
      <c r="U63" s="83"/>
      <c r="V63" s="83"/>
      <c r="W63" s="83"/>
      <c r="X63" s="83"/>
      <c r="Y63" s="83"/>
    </row>
    <row r="64" spans="1:25" x14ac:dyDescent="0.25">
      <c r="A64" s="80">
        <v>57</v>
      </c>
      <c r="B64" s="90" t="s">
        <v>214</v>
      </c>
      <c r="C64" s="101" t="s">
        <v>211</v>
      </c>
      <c r="D64" s="86" t="s">
        <v>139</v>
      </c>
      <c r="E64" s="81">
        <f t="shared" si="7"/>
        <v>1</v>
      </c>
      <c r="F64" s="81">
        <f t="shared" si="50"/>
        <v>4</v>
      </c>
      <c r="G64" s="81">
        <f t="shared" si="51"/>
        <v>22</v>
      </c>
      <c r="H64" s="81">
        <f t="shared" si="52"/>
        <v>11</v>
      </c>
      <c r="I64" s="81">
        <f t="shared" si="53"/>
        <v>3</v>
      </c>
      <c r="J64" s="81">
        <f t="shared" si="54"/>
        <v>1</v>
      </c>
      <c r="K64" s="81">
        <f t="shared" si="55"/>
        <v>2</v>
      </c>
      <c r="L64" s="82">
        <v>1</v>
      </c>
      <c r="M64" s="82">
        <v>3</v>
      </c>
      <c r="N64" s="82">
        <v>17</v>
      </c>
      <c r="O64" s="82">
        <v>9</v>
      </c>
      <c r="P64" s="82">
        <v>3</v>
      </c>
      <c r="Q64" s="82">
        <v>1</v>
      </c>
      <c r="R64" s="82">
        <v>1</v>
      </c>
      <c r="S64" s="83">
        <v>0</v>
      </c>
      <c r="T64" s="83">
        <v>1</v>
      </c>
      <c r="U64" s="83">
        <v>5</v>
      </c>
      <c r="V64" s="83">
        <v>2</v>
      </c>
      <c r="W64" s="83">
        <v>0</v>
      </c>
      <c r="X64" s="83">
        <v>0</v>
      </c>
      <c r="Y64" s="83">
        <v>1</v>
      </c>
    </row>
    <row r="65" spans="1:25" x14ac:dyDescent="0.25">
      <c r="A65" s="80">
        <v>58</v>
      </c>
      <c r="B65" s="92" t="s">
        <v>205</v>
      </c>
      <c r="C65" s="100" t="s">
        <v>206</v>
      </c>
      <c r="D65" s="86" t="s">
        <v>171</v>
      </c>
      <c r="E65" s="81">
        <f t="shared" si="7"/>
        <v>0</v>
      </c>
      <c r="F65" s="81">
        <f t="shared" si="50"/>
        <v>3</v>
      </c>
      <c r="G65" s="81">
        <f t="shared" si="51"/>
        <v>18</v>
      </c>
      <c r="H65" s="81">
        <f t="shared" si="52"/>
        <v>8</v>
      </c>
      <c r="I65" s="81">
        <f t="shared" si="53"/>
        <v>0</v>
      </c>
      <c r="J65" s="81">
        <f t="shared" si="54"/>
        <v>1</v>
      </c>
      <c r="K65" s="81">
        <f t="shared" si="55"/>
        <v>4</v>
      </c>
      <c r="L65" s="82">
        <v>0</v>
      </c>
      <c r="M65" s="82">
        <v>1</v>
      </c>
      <c r="N65" s="82">
        <v>3</v>
      </c>
      <c r="O65" s="82">
        <v>0</v>
      </c>
      <c r="P65" s="82">
        <v>0</v>
      </c>
      <c r="Q65" s="82">
        <v>1</v>
      </c>
      <c r="R65" s="82">
        <v>1</v>
      </c>
      <c r="S65" s="83">
        <v>0</v>
      </c>
      <c r="T65" s="83">
        <v>2</v>
      </c>
      <c r="U65" s="83">
        <v>15</v>
      </c>
      <c r="V65" s="83">
        <v>8</v>
      </c>
      <c r="W65" s="83">
        <v>0</v>
      </c>
      <c r="X65" s="83">
        <v>0</v>
      </c>
      <c r="Y65" s="83">
        <v>3</v>
      </c>
    </row>
    <row r="66" spans="1:25" x14ac:dyDescent="0.25">
      <c r="A66" s="80">
        <v>59</v>
      </c>
      <c r="B66" s="92" t="s">
        <v>215</v>
      </c>
      <c r="C66" s="102" t="s">
        <v>216</v>
      </c>
      <c r="D66" s="86" t="s">
        <v>217</v>
      </c>
      <c r="E66" s="81">
        <f t="shared" si="7"/>
        <v>1</v>
      </c>
      <c r="F66" s="81">
        <f t="shared" si="50"/>
        <v>2</v>
      </c>
      <c r="G66" s="81">
        <f t="shared" si="51"/>
        <v>10</v>
      </c>
      <c r="H66" s="81">
        <f t="shared" si="52"/>
        <v>8</v>
      </c>
      <c r="I66" s="81">
        <f t="shared" si="53"/>
        <v>2</v>
      </c>
      <c r="J66" s="81">
        <f t="shared" si="54"/>
        <v>3</v>
      </c>
      <c r="K66" s="81">
        <f t="shared" si="55"/>
        <v>5</v>
      </c>
      <c r="L66" s="82">
        <v>1</v>
      </c>
      <c r="M66" s="82">
        <v>2</v>
      </c>
      <c r="N66" s="82">
        <v>8</v>
      </c>
      <c r="O66" s="82">
        <v>7</v>
      </c>
      <c r="P66" s="82">
        <v>2</v>
      </c>
      <c r="Q66" s="82">
        <v>2</v>
      </c>
      <c r="R66" s="82">
        <v>4</v>
      </c>
      <c r="S66" s="83">
        <v>0</v>
      </c>
      <c r="T66" s="83">
        <v>0</v>
      </c>
      <c r="U66" s="83">
        <v>2</v>
      </c>
      <c r="V66" s="83">
        <v>1</v>
      </c>
      <c r="W66" s="83">
        <v>0</v>
      </c>
      <c r="X66" s="83">
        <v>1</v>
      </c>
      <c r="Y66" s="83">
        <v>1</v>
      </c>
    </row>
    <row r="67" spans="1:25" x14ac:dyDescent="0.25">
      <c r="A67" s="80">
        <v>60</v>
      </c>
      <c r="B67" s="75" t="s">
        <v>310</v>
      </c>
      <c r="C67" s="102" t="s">
        <v>312</v>
      </c>
      <c r="D67" s="86" t="s">
        <v>142</v>
      </c>
      <c r="E67" s="81">
        <f t="shared" ref="E67:E68" si="62">SUM(L67,S67)</f>
        <v>1</v>
      </c>
      <c r="F67" s="81">
        <f t="shared" ref="F67:F68" si="63">SUM(M67,T67)</f>
        <v>4</v>
      </c>
      <c r="G67" s="81">
        <f t="shared" ref="G67:G68" si="64">SUM(N67,U67)</f>
        <v>12</v>
      </c>
      <c r="H67" s="81">
        <f t="shared" ref="H67:H68" si="65">SUM(O67,V67)</f>
        <v>12</v>
      </c>
      <c r="I67" s="81">
        <f t="shared" ref="I67:I68" si="66">SUM(P67,W67)</f>
        <v>0</v>
      </c>
      <c r="J67" s="81">
        <f t="shared" ref="J67:J68" si="67">SUM(Q67,X67)</f>
        <v>0</v>
      </c>
      <c r="K67" s="81">
        <f t="shared" ref="K67:K68" si="68">SUM(R67,Y67)</f>
        <v>1</v>
      </c>
      <c r="L67" s="82">
        <v>1</v>
      </c>
      <c r="M67" s="82">
        <v>4</v>
      </c>
      <c r="N67" s="82">
        <v>12</v>
      </c>
      <c r="O67" s="82">
        <v>12</v>
      </c>
      <c r="P67" s="82">
        <v>0</v>
      </c>
      <c r="Q67" s="82">
        <v>0</v>
      </c>
      <c r="R67" s="82">
        <v>1</v>
      </c>
      <c r="S67" s="83"/>
      <c r="T67" s="83"/>
      <c r="U67" s="83"/>
      <c r="V67" s="83"/>
      <c r="W67" s="83"/>
      <c r="X67" s="83"/>
      <c r="Y67" s="83"/>
    </row>
    <row r="68" spans="1:25" x14ac:dyDescent="0.25">
      <c r="A68" s="80">
        <v>61</v>
      </c>
      <c r="B68" s="92" t="s">
        <v>311</v>
      </c>
      <c r="C68" s="102" t="s">
        <v>313</v>
      </c>
      <c r="D68" s="86" t="s">
        <v>142</v>
      </c>
      <c r="E68" s="81">
        <f t="shared" si="62"/>
        <v>0</v>
      </c>
      <c r="F68" s="81">
        <f t="shared" si="63"/>
        <v>3</v>
      </c>
      <c r="G68" s="81">
        <f t="shared" si="64"/>
        <v>6</v>
      </c>
      <c r="H68" s="81">
        <f t="shared" si="65"/>
        <v>6</v>
      </c>
      <c r="I68" s="81">
        <f t="shared" si="66"/>
        <v>0</v>
      </c>
      <c r="J68" s="81">
        <f t="shared" si="67"/>
        <v>1</v>
      </c>
      <c r="K68" s="81">
        <f t="shared" si="68"/>
        <v>0</v>
      </c>
      <c r="L68" s="82">
        <v>0</v>
      </c>
      <c r="M68" s="82">
        <v>3</v>
      </c>
      <c r="N68" s="82">
        <v>6</v>
      </c>
      <c r="O68" s="82">
        <v>6</v>
      </c>
      <c r="P68" s="82">
        <v>0</v>
      </c>
      <c r="Q68" s="82">
        <v>1</v>
      </c>
      <c r="R68" s="82">
        <v>0</v>
      </c>
      <c r="S68" s="83"/>
      <c r="T68" s="83"/>
      <c r="U68" s="83"/>
      <c r="V68" s="83"/>
      <c r="W68" s="83"/>
      <c r="X68" s="83"/>
      <c r="Y68" s="83"/>
    </row>
    <row r="69" spans="1:25" x14ac:dyDescent="0.25">
      <c r="A69" s="80">
        <v>62</v>
      </c>
      <c r="B69" s="90" t="s">
        <v>207</v>
      </c>
      <c r="C69" s="100" t="s">
        <v>218</v>
      </c>
      <c r="D69" s="86" t="s">
        <v>208</v>
      </c>
      <c r="E69" s="81">
        <f t="shared" si="7"/>
        <v>0</v>
      </c>
      <c r="F69" s="81">
        <f t="shared" si="50"/>
        <v>6</v>
      </c>
      <c r="G69" s="81">
        <f t="shared" si="51"/>
        <v>30</v>
      </c>
      <c r="H69" s="81">
        <f t="shared" si="52"/>
        <v>0</v>
      </c>
      <c r="I69" s="81">
        <f t="shared" si="53"/>
        <v>0</v>
      </c>
      <c r="J69" s="81">
        <f t="shared" si="54"/>
        <v>0</v>
      </c>
      <c r="K69" s="81">
        <f t="shared" si="55"/>
        <v>0</v>
      </c>
      <c r="L69" s="82">
        <v>0</v>
      </c>
      <c r="M69" s="82">
        <v>6</v>
      </c>
      <c r="N69" s="82">
        <v>30</v>
      </c>
      <c r="O69" s="82">
        <v>0</v>
      </c>
      <c r="P69" s="82"/>
      <c r="Q69" s="82"/>
      <c r="R69" s="82"/>
      <c r="S69" s="83"/>
      <c r="T69" s="83"/>
      <c r="U69" s="83"/>
      <c r="V69" s="83"/>
      <c r="W69" s="83"/>
      <c r="X69" s="83"/>
      <c r="Y69" s="83"/>
    </row>
    <row r="70" spans="1:25" x14ac:dyDescent="0.25">
      <c r="A70" s="80">
        <v>63</v>
      </c>
      <c r="B70" s="90" t="s">
        <v>219</v>
      </c>
      <c r="C70" s="100" t="s">
        <v>220</v>
      </c>
      <c r="D70" s="86" t="s">
        <v>139</v>
      </c>
      <c r="E70" s="81">
        <f t="shared" si="7"/>
        <v>0</v>
      </c>
      <c r="F70" s="81">
        <f t="shared" ref="F70:F71" si="69">SUM(M70,T70)</f>
        <v>3</v>
      </c>
      <c r="G70" s="81">
        <f t="shared" ref="G70:G71" si="70">SUM(N70,U70)</f>
        <v>37</v>
      </c>
      <c r="H70" s="81">
        <f t="shared" ref="H70:H71" si="71">SUM(O70,V70)</f>
        <v>14</v>
      </c>
      <c r="I70" s="81">
        <f t="shared" ref="I70:I71" si="72">SUM(P70,W70)</f>
        <v>6</v>
      </c>
      <c r="J70" s="81">
        <f t="shared" ref="J70:J71" si="73">SUM(Q70,X70)</f>
        <v>15</v>
      </c>
      <c r="K70" s="81">
        <f t="shared" ref="K70:K71" si="74">SUM(R70,Y70)</f>
        <v>25</v>
      </c>
      <c r="L70" s="82">
        <v>0</v>
      </c>
      <c r="M70" s="82">
        <v>2</v>
      </c>
      <c r="N70" s="82">
        <v>11</v>
      </c>
      <c r="O70" s="82">
        <v>3</v>
      </c>
      <c r="P70" s="82">
        <v>6</v>
      </c>
      <c r="Q70" s="82">
        <v>7</v>
      </c>
      <c r="R70" s="82">
        <v>8</v>
      </c>
      <c r="S70" s="83">
        <v>0</v>
      </c>
      <c r="T70" s="83">
        <v>1</v>
      </c>
      <c r="U70" s="83">
        <v>26</v>
      </c>
      <c r="V70" s="83">
        <v>11</v>
      </c>
      <c r="W70" s="83">
        <v>0</v>
      </c>
      <c r="X70" s="83">
        <v>8</v>
      </c>
      <c r="Y70" s="83">
        <v>17</v>
      </c>
    </row>
    <row r="71" spans="1:25" x14ac:dyDescent="0.25">
      <c r="A71" s="80">
        <v>64</v>
      </c>
      <c r="B71" s="90" t="s">
        <v>227</v>
      </c>
      <c r="C71" s="100" t="s">
        <v>229</v>
      </c>
      <c r="D71" s="86" t="s">
        <v>38</v>
      </c>
      <c r="E71" s="81">
        <f t="shared" si="7"/>
        <v>1</v>
      </c>
      <c r="F71" s="81">
        <f t="shared" si="69"/>
        <v>5</v>
      </c>
      <c r="G71" s="81">
        <f t="shared" si="70"/>
        <v>28</v>
      </c>
      <c r="H71" s="81">
        <f t="shared" si="71"/>
        <v>19</v>
      </c>
      <c r="I71" s="81">
        <f t="shared" si="72"/>
        <v>11</v>
      </c>
      <c r="J71" s="81">
        <f t="shared" si="73"/>
        <v>9</v>
      </c>
      <c r="K71" s="81">
        <f t="shared" si="74"/>
        <v>17</v>
      </c>
      <c r="L71" s="82">
        <v>0</v>
      </c>
      <c r="M71" s="82">
        <v>3</v>
      </c>
      <c r="N71" s="82">
        <v>10</v>
      </c>
      <c r="O71" s="82">
        <v>6</v>
      </c>
      <c r="P71" s="82">
        <v>7</v>
      </c>
      <c r="Q71" s="82">
        <v>8</v>
      </c>
      <c r="R71" s="82">
        <v>9</v>
      </c>
      <c r="S71" s="83">
        <v>1</v>
      </c>
      <c r="T71" s="83">
        <v>2</v>
      </c>
      <c r="U71" s="83">
        <v>18</v>
      </c>
      <c r="V71" s="83">
        <v>13</v>
      </c>
      <c r="W71" s="83">
        <v>4</v>
      </c>
      <c r="X71" s="83">
        <v>1</v>
      </c>
      <c r="Y71" s="83">
        <v>8</v>
      </c>
    </row>
    <row r="72" spans="1:25" x14ac:dyDescent="0.25">
      <c r="A72" s="80">
        <v>65</v>
      </c>
      <c r="B72" s="90" t="s">
        <v>224</v>
      </c>
      <c r="C72" s="100" t="s">
        <v>225</v>
      </c>
      <c r="D72" s="86" t="s">
        <v>178</v>
      </c>
      <c r="E72" s="81">
        <f t="shared" si="7"/>
        <v>1</v>
      </c>
      <c r="F72" s="81">
        <f t="shared" si="50"/>
        <v>6</v>
      </c>
      <c r="G72" s="81">
        <f t="shared" si="51"/>
        <v>23</v>
      </c>
      <c r="H72" s="81">
        <f t="shared" si="52"/>
        <v>9</v>
      </c>
      <c r="I72" s="81">
        <f t="shared" si="53"/>
        <v>13</v>
      </c>
      <c r="J72" s="81">
        <f t="shared" si="54"/>
        <v>25</v>
      </c>
      <c r="K72" s="81">
        <f t="shared" si="55"/>
        <v>19</v>
      </c>
      <c r="L72" s="82">
        <v>1</v>
      </c>
      <c r="M72" s="82">
        <v>6</v>
      </c>
      <c r="N72" s="82">
        <v>23</v>
      </c>
      <c r="O72" s="82">
        <v>9</v>
      </c>
      <c r="P72" s="82">
        <v>13</v>
      </c>
      <c r="Q72" s="82">
        <v>25</v>
      </c>
      <c r="R72" s="82">
        <v>19</v>
      </c>
      <c r="S72" s="83"/>
      <c r="T72" s="83"/>
      <c r="U72" s="83"/>
      <c r="V72" s="83"/>
      <c r="W72" s="83"/>
      <c r="X72" s="83"/>
      <c r="Y72" s="83"/>
    </row>
    <row r="73" spans="1:25" x14ac:dyDescent="0.25">
      <c r="A73" s="80">
        <v>66</v>
      </c>
      <c r="B73" s="75" t="s">
        <v>221</v>
      </c>
      <c r="C73" s="101" t="s">
        <v>222</v>
      </c>
      <c r="D73" s="86" t="s">
        <v>223</v>
      </c>
      <c r="E73" s="81">
        <f t="shared" si="7"/>
        <v>0</v>
      </c>
      <c r="F73" s="81">
        <f t="shared" si="50"/>
        <v>1</v>
      </c>
      <c r="G73" s="81">
        <f t="shared" si="51"/>
        <v>2</v>
      </c>
      <c r="H73" s="81">
        <f t="shared" si="52"/>
        <v>2</v>
      </c>
      <c r="I73" s="81">
        <f t="shared" si="53"/>
        <v>0</v>
      </c>
      <c r="J73" s="81">
        <f t="shared" si="54"/>
        <v>0</v>
      </c>
      <c r="K73" s="81">
        <f t="shared" si="55"/>
        <v>0</v>
      </c>
      <c r="L73" s="82">
        <v>0</v>
      </c>
      <c r="M73" s="82">
        <v>1</v>
      </c>
      <c r="N73" s="82">
        <v>2</v>
      </c>
      <c r="O73" s="82">
        <v>2</v>
      </c>
      <c r="P73" s="82"/>
      <c r="Q73" s="82"/>
      <c r="R73" s="82"/>
      <c r="S73" s="83"/>
      <c r="T73" s="83"/>
      <c r="U73" s="83"/>
      <c r="V73" s="83"/>
      <c r="W73" s="83"/>
      <c r="X73" s="83"/>
      <c r="Y73" s="83"/>
    </row>
    <row r="74" spans="1:25" x14ac:dyDescent="0.25">
      <c r="A74" s="80">
        <v>67</v>
      </c>
      <c r="B74" s="90" t="s">
        <v>231</v>
      </c>
      <c r="C74" s="101" t="s">
        <v>232</v>
      </c>
      <c r="D74" s="86" t="s">
        <v>202</v>
      </c>
      <c r="E74" s="81">
        <f t="shared" si="7"/>
        <v>0</v>
      </c>
      <c r="F74" s="81">
        <f t="shared" ref="F74:F76" si="75">SUM(M74,T74)</f>
        <v>2</v>
      </c>
      <c r="G74" s="81">
        <f t="shared" ref="G74:G76" si="76">SUM(N74,U74)</f>
        <v>9</v>
      </c>
      <c r="H74" s="81">
        <f t="shared" ref="H74:H76" si="77">SUM(O74,V74)</f>
        <v>2</v>
      </c>
      <c r="I74" s="81">
        <f t="shared" ref="I74:I76" si="78">SUM(P74,W74)</f>
        <v>0</v>
      </c>
      <c r="J74" s="81">
        <f t="shared" ref="J74:J76" si="79">SUM(Q74,X74)</f>
        <v>2</v>
      </c>
      <c r="K74" s="81">
        <f t="shared" ref="K74:K76" si="80">SUM(R74,Y74)</f>
        <v>0</v>
      </c>
      <c r="L74" s="82">
        <v>0</v>
      </c>
      <c r="M74" s="82">
        <v>2</v>
      </c>
      <c r="N74" s="82">
        <v>9</v>
      </c>
      <c r="O74" s="82">
        <v>2</v>
      </c>
      <c r="P74" s="82">
        <v>0</v>
      </c>
      <c r="Q74" s="82">
        <v>2</v>
      </c>
      <c r="R74" s="82">
        <v>0</v>
      </c>
      <c r="S74" s="83"/>
      <c r="T74" s="83"/>
      <c r="U74" s="83"/>
      <c r="V74" s="83"/>
      <c r="W74" s="83"/>
      <c r="X74" s="83"/>
      <c r="Y74" s="83"/>
    </row>
    <row r="75" spans="1:25" ht="31.5" x14ac:dyDescent="0.25">
      <c r="A75" s="80">
        <v>68</v>
      </c>
      <c r="B75" s="92" t="s">
        <v>185</v>
      </c>
      <c r="C75" s="99" t="s">
        <v>187</v>
      </c>
      <c r="D75" s="86" t="s">
        <v>186</v>
      </c>
      <c r="E75" s="81">
        <f t="shared" si="7"/>
        <v>0</v>
      </c>
      <c r="F75" s="81">
        <f>SUM(M75,T75)</f>
        <v>1</v>
      </c>
      <c r="G75" s="81">
        <f>SUM(N75,U75)</f>
        <v>1</v>
      </c>
      <c r="H75" s="81">
        <f>SUM(O75,V75)</f>
        <v>1</v>
      </c>
      <c r="I75" s="81">
        <f>SUM(P75,W84)</f>
        <v>0</v>
      </c>
      <c r="J75" s="81">
        <f>SUM(Q75,X84)</f>
        <v>0</v>
      </c>
      <c r="K75" s="81">
        <f>SUM(R75,Y84)</f>
        <v>0</v>
      </c>
      <c r="L75" s="82">
        <v>0</v>
      </c>
      <c r="M75" s="82">
        <v>1</v>
      </c>
      <c r="N75" s="82">
        <v>1</v>
      </c>
      <c r="O75" s="82">
        <v>1</v>
      </c>
      <c r="P75" s="82"/>
      <c r="Q75" s="82"/>
      <c r="R75" s="82"/>
      <c r="S75" s="83"/>
      <c r="T75" s="83"/>
      <c r="U75" s="83"/>
      <c r="V75" s="83"/>
      <c r="W75" s="83"/>
      <c r="X75" s="83"/>
      <c r="Y75" s="83"/>
    </row>
    <row r="76" spans="1:25" x14ac:dyDescent="0.25">
      <c r="A76" s="80">
        <v>69</v>
      </c>
      <c r="B76" s="75" t="s">
        <v>233</v>
      </c>
      <c r="C76" s="101" t="s">
        <v>234</v>
      </c>
      <c r="D76" s="86" t="s">
        <v>217</v>
      </c>
      <c r="E76" s="81">
        <f t="shared" si="7"/>
        <v>0</v>
      </c>
      <c r="F76" s="81">
        <f t="shared" si="75"/>
        <v>2</v>
      </c>
      <c r="G76" s="81">
        <f t="shared" si="76"/>
        <v>4</v>
      </c>
      <c r="H76" s="81">
        <f t="shared" si="77"/>
        <v>4</v>
      </c>
      <c r="I76" s="81">
        <f t="shared" si="78"/>
        <v>0</v>
      </c>
      <c r="J76" s="81">
        <f t="shared" si="79"/>
        <v>0</v>
      </c>
      <c r="K76" s="81">
        <f t="shared" si="80"/>
        <v>2</v>
      </c>
      <c r="L76" s="82"/>
      <c r="M76" s="82"/>
      <c r="N76" s="82"/>
      <c r="O76" s="82"/>
      <c r="P76" s="82"/>
      <c r="Q76" s="82"/>
      <c r="R76" s="82"/>
      <c r="S76" s="83">
        <v>0</v>
      </c>
      <c r="T76" s="83">
        <v>2</v>
      </c>
      <c r="U76" s="83">
        <v>4</v>
      </c>
      <c r="V76" s="83">
        <v>4</v>
      </c>
      <c r="W76" s="83">
        <v>0</v>
      </c>
      <c r="X76" s="83">
        <v>0</v>
      </c>
      <c r="Y76" s="83">
        <v>2</v>
      </c>
    </row>
    <row r="77" spans="1:25" x14ac:dyDescent="0.25">
      <c r="A77" s="80">
        <v>70</v>
      </c>
      <c r="B77" s="90" t="s">
        <v>235</v>
      </c>
      <c r="C77" s="101" t="s">
        <v>236</v>
      </c>
      <c r="D77" s="86" t="s">
        <v>30</v>
      </c>
      <c r="E77" s="81">
        <f t="shared" si="7"/>
        <v>1</v>
      </c>
      <c r="F77" s="81">
        <f t="shared" ref="F77" si="81">SUM(M77,T77)</f>
        <v>2</v>
      </c>
      <c r="G77" s="81">
        <f t="shared" ref="G77" si="82">SUM(N77,U77)</f>
        <v>14</v>
      </c>
      <c r="H77" s="81">
        <f t="shared" ref="H77" si="83">SUM(O77,V77)</f>
        <v>4</v>
      </c>
      <c r="I77" s="81">
        <f t="shared" ref="I77" si="84">SUM(P77,W77)</f>
        <v>0</v>
      </c>
      <c r="J77" s="81">
        <f t="shared" ref="J77" si="85">SUM(Q77,X77)</f>
        <v>1</v>
      </c>
      <c r="K77" s="81">
        <f t="shared" ref="K77" si="86">SUM(R77,Y77)</f>
        <v>2</v>
      </c>
      <c r="L77" s="82">
        <v>1</v>
      </c>
      <c r="M77" s="82">
        <v>2</v>
      </c>
      <c r="N77" s="82">
        <v>14</v>
      </c>
      <c r="O77" s="82">
        <v>4</v>
      </c>
      <c r="P77" s="82">
        <v>0</v>
      </c>
      <c r="Q77" s="82">
        <v>1</v>
      </c>
      <c r="R77" s="82">
        <v>2</v>
      </c>
      <c r="S77" s="83"/>
      <c r="T77" s="83"/>
      <c r="U77" s="83"/>
      <c r="V77" s="83"/>
      <c r="W77" s="83"/>
      <c r="X77" s="83"/>
      <c r="Y77" s="83"/>
    </row>
    <row r="78" spans="1:25" x14ac:dyDescent="0.25">
      <c r="A78" s="80">
        <v>71</v>
      </c>
      <c r="B78" s="75" t="s">
        <v>244</v>
      </c>
      <c r="C78" s="101" t="s">
        <v>245</v>
      </c>
      <c r="D78" s="86" t="s">
        <v>29</v>
      </c>
      <c r="E78" s="81">
        <f t="shared" si="7"/>
        <v>1</v>
      </c>
      <c r="F78" s="81">
        <f t="shared" ref="F78" si="87">SUM(M78,T78)</f>
        <v>5</v>
      </c>
      <c r="G78" s="81">
        <f t="shared" ref="G78" si="88">SUM(N78,U78)</f>
        <v>37</v>
      </c>
      <c r="H78" s="81">
        <f t="shared" ref="H78" si="89">SUM(O78,V78)</f>
        <v>10</v>
      </c>
      <c r="I78" s="81">
        <f t="shared" ref="I78" si="90">SUM(P78,W78)</f>
        <v>6</v>
      </c>
      <c r="J78" s="81">
        <f t="shared" ref="J78" si="91">SUM(Q78,X78)</f>
        <v>4</v>
      </c>
      <c r="K78" s="81">
        <f t="shared" ref="K78" si="92">SUM(R78,Y78)</f>
        <v>6</v>
      </c>
      <c r="L78" s="82">
        <v>0</v>
      </c>
      <c r="M78" s="82">
        <v>3</v>
      </c>
      <c r="N78" s="82">
        <v>6</v>
      </c>
      <c r="O78" s="82">
        <v>0</v>
      </c>
      <c r="P78" s="82">
        <v>0</v>
      </c>
      <c r="Q78" s="82">
        <v>3</v>
      </c>
      <c r="R78" s="82">
        <v>4</v>
      </c>
      <c r="S78" s="83">
        <v>1</v>
      </c>
      <c r="T78" s="83">
        <v>2</v>
      </c>
      <c r="U78" s="83">
        <v>31</v>
      </c>
      <c r="V78" s="83">
        <v>10</v>
      </c>
      <c r="W78" s="83">
        <v>6</v>
      </c>
      <c r="X78" s="83">
        <v>1</v>
      </c>
      <c r="Y78" s="83">
        <v>2</v>
      </c>
    </row>
    <row r="79" spans="1:25" x14ac:dyDescent="0.25">
      <c r="A79" s="80">
        <v>72</v>
      </c>
      <c r="B79" s="90" t="s">
        <v>240</v>
      </c>
      <c r="C79" s="101" t="s">
        <v>241</v>
      </c>
      <c r="D79" s="86" t="s">
        <v>226</v>
      </c>
      <c r="E79" s="81">
        <f t="shared" si="7"/>
        <v>0</v>
      </c>
      <c r="F79" s="81">
        <f t="shared" ref="F79:F80" si="93">SUM(M79,T79)</f>
        <v>1</v>
      </c>
      <c r="G79" s="81">
        <f t="shared" ref="G79:G80" si="94">SUM(N79,U79)</f>
        <v>6</v>
      </c>
      <c r="H79" s="81">
        <f t="shared" ref="H79:H80" si="95">SUM(O79,V79)</f>
        <v>4</v>
      </c>
      <c r="I79" s="81">
        <f t="shared" ref="I79:I80" si="96">SUM(P79,W79)</f>
        <v>0</v>
      </c>
      <c r="J79" s="81">
        <f t="shared" ref="J79:J80" si="97">SUM(Q79,X79)</f>
        <v>0</v>
      </c>
      <c r="K79" s="81">
        <f t="shared" ref="K79:K80" si="98">SUM(R79,Y79)</f>
        <v>1</v>
      </c>
      <c r="L79" s="82">
        <v>0</v>
      </c>
      <c r="M79" s="82">
        <v>1</v>
      </c>
      <c r="N79" s="82">
        <v>6</v>
      </c>
      <c r="O79" s="82">
        <v>4</v>
      </c>
      <c r="P79" s="82">
        <v>0</v>
      </c>
      <c r="Q79" s="82">
        <v>0</v>
      </c>
      <c r="R79" s="82">
        <v>1</v>
      </c>
      <c r="S79" s="83"/>
      <c r="T79" s="83"/>
      <c r="U79" s="83"/>
      <c r="V79" s="83"/>
      <c r="W79" s="83"/>
      <c r="X79" s="83"/>
      <c r="Y79" s="83"/>
    </row>
    <row r="80" spans="1:25" x14ac:dyDescent="0.25">
      <c r="A80" s="80">
        <v>73</v>
      </c>
      <c r="B80" s="75" t="s">
        <v>237</v>
      </c>
      <c r="C80" s="101" t="s">
        <v>238</v>
      </c>
      <c r="D80" s="86" t="s">
        <v>239</v>
      </c>
      <c r="E80" s="81">
        <f t="shared" si="7"/>
        <v>1</v>
      </c>
      <c r="F80" s="81">
        <f t="shared" si="93"/>
        <v>4</v>
      </c>
      <c r="G80" s="81">
        <f t="shared" si="94"/>
        <v>21</v>
      </c>
      <c r="H80" s="81">
        <f t="shared" si="95"/>
        <v>12</v>
      </c>
      <c r="I80" s="81">
        <f t="shared" si="96"/>
        <v>0</v>
      </c>
      <c r="J80" s="81">
        <f t="shared" si="97"/>
        <v>5</v>
      </c>
      <c r="K80" s="81">
        <f t="shared" si="98"/>
        <v>5</v>
      </c>
      <c r="L80" s="82">
        <v>1</v>
      </c>
      <c r="M80" s="82">
        <v>2</v>
      </c>
      <c r="N80" s="82">
        <v>17</v>
      </c>
      <c r="O80" s="82">
        <v>11</v>
      </c>
      <c r="P80" s="82">
        <v>0</v>
      </c>
      <c r="Q80" s="82">
        <v>5</v>
      </c>
      <c r="R80" s="82">
        <v>3</v>
      </c>
      <c r="S80" s="83">
        <v>0</v>
      </c>
      <c r="T80" s="83">
        <v>2</v>
      </c>
      <c r="U80" s="83">
        <v>4</v>
      </c>
      <c r="V80" s="83">
        <v>1</v>
      </c>
      <c r="W80" s="83">
        <v>0</v>
      </c>
      <c r="X80" s="83">
        <v>0</v>
      </c>
      <c r="Y80" s="83">
        <v>2</v>
      </c>
    </row>
    <row r="81" spans="1:25" x14ac:dyDescent="0.25">
      <c r="A81" s="80">
        <v>74</v>
      </c>
      <c r="B81" s="90" t="s">
        <v>242</v>
      </c>
      <c r="C81" s="101" t="s">
        <v>243</v>
      </c>
      <c r="D81" s="86" t="s">
        <v>103</v>
      </c>
      <c r="E81" s="81">
        <f t="shared" si="7"/>
        <v>1</v>
      </c>
      <c r="F81" s="81">
        <f>SUM(M81,T81)</f>
        <v>6</v>
      </c>
      <c r="G81" s="81">
        <f>SUM(N81,U81)</f>
        <v>47</v>
      </c>
      <c r="H81" s="81">
        <f>SUM(O81,V81)</f>
        <v>22</v>
      </c>
      <c r="I81" s="81">
        <v>3</v>
      </c>
      <c r="J81" s="81">
        <v>6</v>
      </c>
      <c r="K81" s="81">
        <v>14</v>
      </c>
      <c r="L81" s="82">
        <v>1</v>
      </c>
      <c r="M81" s="82">
        <v>2</v>
      </c>
      <c r="N81" s="82">
        <v>21</v>
      </c>
      <c r="O81" s="82">
        <v>10</v>
      </c>
      <c r="P81" s="82">
        <v>1</v>
      </c>
      <c r="Q81" s="82">
        <v>2</v>
      </c>
      <c r="R81" s="82">
        <v>3</v>
      </c>
      <c r="S81" s="83">
        <v>0</v>
      </c>
      <c r="T81" s="83">
        <v>4</v>
      </c>
      <c r="U81" s="83">
        <v>26</v>
      </c>
      <c r="V81" s="83">
        <v>12</v>
      </c>
      <c r="W81" s="83">
        <v>2</v>
      </c>
      <c r="X81" s="83">
        <v>4</v>
      </c>
      <c r="Y81" s="83">
        <v>8</v>
      </c>
    </row>
    <row r="82" spans="1:25" x14ac:dyDescent="0.25">
      <c r="A82" s="80">
        <v>75</v>
      </c>
      <c r="B82" s="90" t="s">
        <v>251</v>
      </c>
      <c r="C82" s="101" t="s">
        <v>247</v>
      </c>
      <c r="D82" s="86" t="s">
        <v>171</v>
      </c>
      <c r="E82" s="81">
        <f t="shared" si="7"/>
        <v>0</v>
      </c>
      <c r="F82" s="81">
        <f t="shared" ref="F82:F83" si="99">SUM(M82,T82)</f>
        <v>1</v>
      </c>
      <c r="G82" s="81">
        <f t="shared" ref="G82:G83" si="100">SUM(N82,U82)</f>
        <v>1</v>
      </c>
      <c r="H82" s="81">
        <f t="shared" ref="H82:H83" si="101">SUM(O82,V82)</f>
        <v>0</v>
      </c>
      <c r="I82" s="81">
        <f t="shared" ref="I82:I83" si="102">SUM(P82,W82)</f>
        <v>0</v>
      </c>
      <c r="J82" s="81">
        <f t="shared" ref="J82:J83" si="103">SUM(Q82,X82)</f>
        <v>0</v>
      </c>
      <c r="K82" s="81">
        <f t="shared" ref="K82:K83" si="104">SUM(R82,Y82)</f>
        <v>2</v>
      </c>
      <c r="L82" s="82">
        <v>0</v>
      </c>
      <c r="M82" s="82">
        <v>1</v>
      </c>
      <c r="N82" s="82">
        <v>1</v>
      </c>
      <c r="O82" s="82">
        <v>0</v>
      </c>
      <c r="P82" s="82">
        <v>0</v>
      </c>
      <c r="Q82" s="82">
        <v>0</v>
      </c>
      <c r="R82" s="82">
        <v>2</v>
      </c>
      <c r="S82" s="83"/>
      <c r="T82" s="83"/>
      <c r="U82" s="83"/>
      <c r="V82" s="83"/>
      <c r="W82" s="103"/>
      <c r="X82" s="103"/>
      <c r="Y82" s="103"/>
    </row>
    <row r="83" spans="1:25" x14ac:dyDescent="0.25">
      <c r="A83" s="80">
        <v>76</v>
      </c>
      <c r="B83" s="90" t="s">
        <v>250</v>
      </c>
      <c r="C83" s="101" t="s">
        <v>253</v>
      </c>
      <c r="D83" s="86" t="s">
        <v>249</v>
      </c>
      <c r="E83" s="81">
        <f t="shared" si="7"/>
        <v>0</v>
      </c>
      <c r="F83" s="81">
        <f t="shared" si="99"/>
        <v>1</v>
      </c>
      <c r="G83" s="81">
        <f t="shared" si="100"/>
        <v>2</v>
      </c>
      <c r="H83" s="81">
        <f t="shared" si="101"/>
        <v>2</v>
      </c>
      <c r="I83" s="81">
        <f t="shared" si="102"/>
        <v>1</v>
      </c>
      <c r="J83" s="81">
        <f t="shared" si="103"/>
        <v>0</v>
      </c>
      <c r="K83" s="81">
        <f t="shared" si="104"/>
        <v>1</v>
      </c>
      <c r="L83" s="82">
        <v>0</v>
      </c>
      <c r="M83" s="82">
        <v>1</v>
      </c>
      <c r="N83" s="82">
        <v>2</v>
      </c>
      <c r="O83" s="82">
        <v>2</v>
      </c>
      <c r="P83" s="82">
        <v>1</v>
      </c>
      <c r="Q83" s="82">
        <v>0</v>
      </c>
      <c r="R83" s="82">
        <v>1</v>
      </c>
      <c r="S83" s="83"/>
      <c r="T83" s="83"/>
      <c r="U83" s="83"/>
      <c r="V83" s="83"/>
      <c r="W83" s="103"/>
      <c r="X83" s="103"/>
      <c r="Y83" s="103"/>
    </row>
    <row r="84" spans="1:25" x14ac:dyDescent="0.25">
      <c r="A84" s="80">
        <v>77</v>
      </c>
      <c r="B84" s="75" t="s">
        <v>246</v>
      </c>
      <c r="C84" s="101" t="s">
        <v>247</v>
      </c>
      <c r="D84" s="86" t="s">
        <v>36</v>
      </c>
      <c r="E84" s="81">
        <f t="shared" si="7"/>
        <v>1</v>
      </c>
      <c r="F84" s="81">
        <f t="shared" ref="F84:F86" si="105">SUM(M84,T84)</f>
        <v>3</v>
      </c>
      <c r="G84" s="81">
        <f t="shared" ref="G84:G86" si="106">SUM(N84,U84)</f>
        <v>15</v>
      </c>
      <c r="H84" s="81">
        <f t="shared" ref="H84:H86" si="107">SUM(O84,V84)</f>
        <v>8</v>
      </c>
      <c r="I84" s="81">
        <f t="shared" ref="I84:I86" si="108">SUM(P84,W84)</f>
        <v>7</v>
      </c>
      <c r="J84" s="81">
        <v>3</v>
      </c>
      <c r="K84" s="81">
        <f t="shared" ref="K84:K86" si="109">SUM(R84,Y84)</f>
        <v>2</v>
      </c>
      <c r="L84" s="82">
        <v>1</v>
      </c>
      <c r="M84" s="82">
        <v>3</v>
      </c>
      <c r="N84" s="82">
        <v>15</v>
      </c>
      <c r="O84" s="82">
        <v>8</v>
      </c>
      <c r="P84" s="82">
        <v>7</v>
      </c>
      <c r="Q84" s="82">
        <v>3</v>
      </c>
      <c r="R84" s="82">
        <v>2</v>
      </c>
      <c r="S84" s="83"/>
      <c r="T84" s="83"/>
      <c r="U84" s="83"/>
      <c r="V84" s="83"/>
      <c r="W84" s="103"/>
      <c r="X84" s="103"/>
      <c r="Y84" s="103"/>
    </row>
    <row r="85" spans="1:25" x14ac:dyDescent="0.25">
      <c r="A85" s="80">
        <v>78</v>
      </c>
      <c r="B85" s="104" t="s">
        <v>298</v>
      </c>
      <c r="C85" s="102" t="s">
        <v>255</v>
      </c>
      <c r="D85" s="93" t="s">
        <v>248</v>
      </c>
      <c r="E85" s="81">
        <f t="shared" si="7"/>
        <v>1</v>
      </c>
      <c r="F85" s="81">
        <f t="shared" si="105"/>
        <v>2</v>
      </c>
      <c r="G85" s="81">
        <f t="shared" si="106"/>
        <v>17</v>
      </c>
      <c r="H85" s="81">
        <f t="shared" si="107"/>
        <v>17</v>
      </c>
      <c r="I85" s="81">
        <f t="shared" si="108"/>
        <v>0</v>
      </c>
      <c r="J85" s="81"/>
      <c r="K85" s="81">
        <f t="shared" si="109"/>
        <v>1</v>
      </c>
      <c r="L85" s="105">
        <v>1</v>
      </c>
      <c r="M85" s="105">
        <v>2</v>
      </c>
      <c r="N85" s="105">
        <v>17</v>
      </c>
      <c r="O85" s="105">
        <v>17</v>
      </c>
      <c r="P85" s="105">
        <v>0</v>
      </c>
      <c r="Q85" s="105">
        <v>1</v>
      </c>
      <c r="R85" s="105">
        <v>1</v>
      </c>
      <c r="S85" s="83"/>
      <c r="T85" s="83"/>
      <c r="U85" s="83"/>
      <c r="V85" s="83"/>
      <c r="W85" s="103"/>
      <c r="X85" s="103"/>
      <c r="Y85" s="103"/>
    </row>
    <row r="86" spans="1:25" x14ac:dyDescent="0.25">
      <c r="A86" s="80">
        <v>79</v>
      </c>
      <c r="B86" s="90" t="s">
        <v>194</v>
      </c>
      <c r="C86" s="99" t="s">
        <v>195</v>
      </c>
      <c r="D86" s="86" t="s">
        <v>196</v>
      </c>
      <c r="E86" s="81">
        <f t="shared" si="7"/>
        <v>0</v>
      </c>
      <c r="F86" s="81">
        <f t="shared" si="105"/>
        <v>1</v>
      </c>
      <c r="G86" s="81">
        <f t="shared" si="106"/>
        <v>6</v>
      </c>
      <c r="H86" s="81">
        <f t="shared" si="107"/>
        <v>2</v>
      </c>
      <c r="I86" s="81">
        <f t="shared" si="108"/>
        <v>14</v>
      </c>
      <c r="J86" s="81">
        <f t="shared" ref="J86" si="110">SUM(Q86,X86)</f>
        <v>1</v>
      </c>
      <c r="K86" s="81">
        <f t="shared" si="109"/>
        <v>4</v>
      </c>
      <c r="L86" s="82">
        <v>0</v>
      </c>
      <c r="M86" s="82">
        <v>0</v>
      </c>
      <c r="N86" s="82">
        <v>2</v>
      </c>
      <c r="O86" s="82">
        <v>1</v>
      </c>
      <c r="P86" s="82">
        <v>7</v>
      </c>
      <c r="Q86" s="82">
        <v>1</v>
      </c>
      <c r="R86" s="82">
        <v>0</v>
      </c>
      <c r="S86" s="83">
        <v>0</v>
      </c>
      <c r="T86" s="83">
        <v>1</v>
      </c>
      <c r="U86" s="83">
        <v>4</v>
      </c>
      <c r="V86" s="83">
        <v>1</v>
      </c>
      <c r="W86" s="103">
        <v>7</v>
      </c>
      <c r="X86" s="103">
        <v>0</v>
      </c>
      <c r="Y86" s="103">
        <v>4</v>
      </c>
    </row>
    <row r="87" spans="1:25" x14ac:dyDescent="0.25">
      <c r="A87" s="80">
        <v>80</v>
      </c>
      <c r="B87" s="75" t="s">
        <v>254</v>
      </c>
      <c r="C87" s="100" t="s">
        <v>255</v>
      </c>
      <c r="D87" s="86" t="s">
        <v>230</v>
      </c>
      <c r="E87" s="81">
        <f t="shared" ref="E87:E110" si="111">SUM(L87,S87)</f>
        <v>1</v>
      </c>
      <c r="F87" s="81">
        <f t="shared" ref="F87" si="112">SUM(M87,T87)</f>
        <v>5</v>
      </c>
      <c r="G87" s="81">
        <f t="shared" ref="G87" si="113">SUM(N87,U87)</f>
        <v>13</v>
      </c>
      <c r="H87" s="81">
        <f t="shared" ref="H87" si="114">SUM(O87,V87)</f>
        <v>4</v>
      </c>
      <c r="I87" s="81">
        <f t="shared" ref="I87" si="115">SUM(P87,W87)</f>
        <v>0</v>
      </c>
      <c r="J87" s="81">
        <f t="shared" ref="J87" si="116">SUM(Q87,X87)</f>
        <v>1</v>
      </c>
      <c r="K87" s="81">
        <f t="shared" ref="K87" si="117">SUM(R87,Y87)</f>
        <v>2</v>
      </c>
      <c r="L87" s="82">
        <v>0</v>
      </c>
      <c r="M87" s="82">
        <v>2</v>
      </c>
      <c r="N87" s="82">
        <v>2</v>
      </c>
      <c r="O87" s="82">
        <v>0</v>
      </c>
      <c r="P87" s="82">
        <v>0</v>
      </c>
      <c r="Q87" s="82">
        <v>0</v>
      </c>
      <c r="R87" s="82">
        <v>1</v>
      </c>
      <c r="S87" s="83">
        <v>1</v>
      </c>
      <c r="T87" s="83">
        <v>3</v>
      </c>
      <c r="U87" s="83">
        <v>11</v>
      </c>
      <c r="V87" s="83">
        <v>4</v>
      </c>
      <c r="W87" s="83">
        <v>0</v>
      </c>
      <c r="X87" s="83">
        <v>1</v>
      </c>
      <c r="Y87" s="83">
        <v>1</v>
      </c>
    </row>
    <row r="88" spans="1:25" x14ac:dyDescent="0.25">
      <c r="A88" s="80">
        <v>81</v>
      </c>
      <c r="B88" s="90" t="s">
        <v>289</v>
      </c>
      <c r="C88" s="100" t="s">
        <v>147</v>
      </c>
      <c r="D88" s="97" t="s">
        <v>290</v>
      </c>
      <c r="E88" s="81">
        <f t="shared" si="111"/>
        <v>0</v>
      </c>
      <c r="F88" s="81">
        <f t="shared" ref="F88" si="118">SUM(M88,T88)</f>
        <v>0</v>
      </c>
      <c r="G88" s="81">
        <f t="shared" ref="G88" si="119">SUM(N88,U88)</f>
        <v>3</v>
      </c>
      <c r="H88" s="81">
        <f t="shared" ref="H88" si="120">SUM(O88,V88)</f>
        <v>2</v>
      </c>
      <c r="I88" s="81">
        <f t="shared" ref="I88" si="121">SUM(P88,W88)</f>
        <v>0</v>
      </c>
      <c r="J88" s="81">
        <f t="shared" ref="J88" si="122">SUM(Q88,X88)</f>
        <v>0</v>
      </c>
      <c r="K88" s="81">
        <f t="shared" ref="K88" si="123">SUM(R88,Y88)</f>
        <v>0</v>
      </c>
      <c r="L88" s="82">
        <v>0</v>
      </c>
      <c r="M88" s="82">
        <v>0</v>
      </c>
      <c r="N88" s="82">
        <v>3</v>
      </c>
      <c r="O88" s="82">
        <v>2</v>
      </c>
      <c r="P88" s="82">
        <v>0</v>
      </c>
      <c r="Q88" s="82">
        <v>0</v>
      </c>
      <c r="R88" s="82">
        <v>0</v>
      </c>
      <c r="S88" s="83"/>
      <c r="T88" s="83"/>
      <c r="U88" s="83"/>
      <c r="V88" s="83"/>
      <c r="W88" s="83"/>
      <c r="X88" s="83"/>
      <c r="Y88" s="83"/>
    </row>
    <row r="89" spans="1:25" x14ac:dyDescent="0.25">
      <c r="A89" s="80">
        <v>82</v>
      </c>
      <c r="B89" s="90" t="s">
        <v>269</v>
      </c>
      <c r="C89" s="100" t="s">
        <v>270</v>
      </c>
      <c r="D89" s="86" t="s">
        <v>82</v>
      </c>
      <c r="E89" s="81">
        <f t="shared" si="111"/>
        <v>0</v>
      </c>
      <c r="F89" s="81">
        <f t="shared" ref="F89" si="124">SUM(M89,T89)</f>
        <v>0</v>
      </c>
      <c r="G89" s="81">
        <f t="shared" ref="G89" si="125">SUM(N89,U89)</f>
        <v>4</v>
      </c>
      <c r="H89" s="81">
        <f t="shared" ref="H89" si="126">SUM(O89,V89)</f>
        <v>4</v>
      </c>
      <c r="I89" s="81">
        <f t="shared" ref="I89" si="127">SUM(P89,W89)</f>
        <v>0</v>
      </c>
      <c r="J89" s="81">
        <f t="shared" ref="J89" si="128">SUM(Q89,X89)</f>
        <v>0</v>
      </c>
      <c r="K89" s="81">
        <f t="shared" ref="K89" si="129">SUM(R89,Y89)</f>
        <v>1</v>
      </c>
      <c r="L89" s="82">
        <v>0</v>
      </c>
      <c r="M89" s="82">
        <v>0</v>
      </c>
      <c r="N89" s="82">
        <v>4</v>
      </c>
      <c r="O89" s="82">
        <v>4</v>
      </c>
      <c r="P89" s="82">
        <v>0</v>
      </c>
      <c r="Q89" s="82">
        <v>0</v>
      </c>
      <c r="R89" s="82">
        <v>1</v>
      </c>
      <c r="S89" s="83"/>
      <c r="T89" s="83"/>
      <c r="U89" s="83"/>
      <c r="V89" s="83"/>
      <c r="W89" s="83"/>
      <c r="X89" s="83"/>
      <c r="Y89" s="83"/>
    </row>
    <row r="90" spans="1:25" x14ac:dyDescent="0.25">
      <c r="A90" s="80">
        <v>83</v>
      </c>
      <c r="B90" s="92" t="s">
        <v>257</v>
      </c>
      <c r="C90" s="101" t="s">
        <v>258</v>
      </c>
      <c r="D90" s="86" t="s">
        <v>97</v>
      </c>
      <c r="E90" s="81">
        <f t="shared" si="111"/>
        <v>0</v>
      </c>
      <c r="F90" s="81">
        <f t="shared" ref="F90:F101" si="130">SUM(M90,T90)</f>
        <v>2</v>
      </c>
      <c r="G90" s="81">
        <f t="shared" ref="G90:G101" si="131">SUM(N90,U90)</f>
        <v>7</v>
      </c>
      <c r="H90" s="81">
        <f t="shared" ref="H90:H101" si="132">SUM(O90,V90)</f>
        <v>7</v>
      </c>
      <c r="I90" s="81">
        <f t="shared" ref="I90:I101" si="133">SUM(P90,W90)</f>
        <v>0</v>
      </c>
      <c r="J90" s="81">
        <f t="shared" ref="J90:J101" si="134">SUM(Q90,X90)</f>
        <v>0</v>
      </c>
      <c r="K90" s="81">
        <f t="shared" ref="K90:K101" si="135">SUM(R90,Y90)</f>
        <v>0</v>
      </c>
      <c r="L90" s="82">
        <v>0</v>
      </c>
      <c r="M90" s="82">
        <v>2</v>
      </c>
      <c r="N90" s="82">
        <v>7</v>
      </c>
      <c r="O90" s="82">
        <v>7</v>
      </c>
      <c r="P90" s="82">
        <v>0</v>
      </c>
      <c r="Q90" s="82">
        <v>0</v>
      </c>
      <c r="R90" s="82">
        <v>0</v>
      </c>
      <c r="S90" s="83"/>
      <c r="T90" s="83"/>
      <c r="U90" s="83"/>
      <c r="V90" s="83"/>
      <c r="W90" s="83"/>
      <c r="X90" s="83"/>
      <c r="Y90" s="83"/>
    </row>
    <row r="91" spans="1:25" x14ac:dyDescent="0.25">
      <c r="A91" s="80">
        <v>84</v>
      </c>
      <c r="B91" s="90" t="s">
        <v>259</v>
      </c>
      <c r="C91" s="100" t="s">
        <v>260</v>
      </c>
      <c r="D91" s="86" t="s">
        <v>261</v>
      </c>
      <c r="E91" s="81">
        <f t="shared" si="111"/>
        <v>1</v>
      </c>
      <c r="F91" s="81">
        <f t="shared" si="130"/>
        <v>6</v>
      </c>
      <c r="G91" s="81">
        <f t="shared" si="131"/>
        <v>28</v>
      </c>
      <c r="H91" s="81">
        <f t="shared" si="132"/>
        <v>16</v>
      </c>
      <c r="I91" s="81">
        <f t="shared" si="133"/>
        <v>0</v>
      </c>
      <c r="J91" s="81">
        <f t="shared" si="134"/>
        <v>0</v>
      </c>
      <c r="K91" s="81">
        <f t="shared" si="135"/>
        <v>0</v>
      </c>
      <c r="L91" s="82">
        <v>1</v>
      </c>
      <c r="M91" s="82">
        <v>3</v>
      </c>
      <c r="N91" s="82">
        <v>14</v>
      </c>
      <c r="O91" s="82">
        <v>8</v>
      </c>
      <c r="P91" s="82">
        <v>0</v>
      </c>
      <c r="Q91" s="82">
        <v>0</v>
      </c>
      <c r="R91" s="82">
        <v>0</v>
      </c>
      <c r="S91" s="83">
        <v>0</v>
      </c>
      <c r="T91" s="83">
        <v>3</v>
      </c>
      <c r="U91" s="83">
        <v>14</v>
      </c>
      <c r="V91" s="83">
        <v>8</v>
      </c>
      <c r="W91" s="83"/>
      <c r="X91" s="83"/>
      <c r="Y91" s="83"/>
    </row>
    <row r="92" spans="1:25" x14ac:dyDescent="0.25">
      <c r="A92" s="80">
        <v>85</v>
      </c>
      <c r="B92" s="75" t="s">
        <v>263</v>
      </c>
      <c r="C92" s="100" t="s">
        <v>262</v>
      </c>
      <c r="D92" s="86" t="s">
        <v>181</v>
      </c>
      <c r="E92" s="81">
        <f t="shared" si="111"/>
        <v>0</v>
      </c>
      <c r="F92" s="81">
        <f t="shared" si="130"/>
        <v>1</v>
      </c>
      <c r="G92" s="81">
        <f t="shared" si="131"/>
        <v>8</v>
      </c>
      <c r="H92" s="81">
        <f t="shared" si="132"/>
        <v>5</v>
      </c>
      <c r="I92" s="81">
        <f t="shared" si="133"/>
        <v>0</v>
      </c>
      <c r="J92" s="81">
        <f t="shared" si="134"/>
        <v>0</v>
      </c>
      <c r="K92" s="81">
        <v>2</v>
      </c>
      <c r="L92" s="82">
        <v>0</v>
      </c>
      <c r="M92" s="82">
        <v>1</v>
      </c>
      <c r="N92" s="82">
        <v>8</v>
      </c>
      <c r="O92" s="82">
        <v>5</v>
      </c>
      <c r="P92" s="82">
        <v>0</v>
      </c>
      <c r="Q92" s="82">
        <v>0</v>
      </c>
      <c r="R92" s="82">
        <v>2</v>
      </c>
      <c r="S92" s="83"/>
      <c r="T92" s="83"/>
      <c r="U92" s="83"/>
      <c r="V92" s="83"/>
      <c r="W92" s="83"/>
      <c r="X92" s="83"/>
      <c r="Y92" s="83"/>
    </row>
    <row r="93" spans="1:25" x14ac:dyDescent="0.25">
      <c r="A93" s="80">
        <v>86</v>
      </c>
      <c r="B93" s="92" t="s">
        <v>295</v>
      </c>
      <c r="C93" s="97" t="s">
        <v>265</v>
      </c>
      <c r="D93" s="86" t="s">
        <v>38</v>
      </c>
      <c r="E93" s="81">
        <f t="shared" si="111"/>
        <v>2</v>
      </c>
      <c r="F93" s="81">
        <f t="shared" si="130"/>
        <v>3</v>
      </c>
      <c r="G93" s="81">
        <f t="shared" si="131"/>
        <v>10</v>
      </c>
      <c r="H93" s="81">
        <f t="shared" si="132"/>
        <v>10</v>
      </c>
      <c r="I93" s="81">
        <f t="shared" ref="I93" si="136">SUM(P93,W93)</f>
        <v>1</v>
      </c>
      <c r="J93" s="81">
        <f t="shared" ref="J93" si="137">SUM(Q93,X93)</f>
        <v>0</v>
      </c>
      <c r="K93" s="81">
        <f t="shared" ref="K93" si="138">SUM(R93,Y93)</f>
        <v>0</v>
      </c>
      <c r="L93" s="82">
        <v>1</v>
      </c>
      <c r="M93" s="82">
        <v>2</v>
      </c>
      <c r="N93" s="82">
        <v>6</v>
      </c>
      <c r="O93" s="82">
        <v>6</v>
      </c>
      <c r="P93" s="82">
        <v>1</v>
      </c>
      <c r="Q93" s="82">
        <v>0</v>
      </c>
      <c r="R93" s="82">
        <v>0</v>
      </c>
      <c r="S93" s="83">
        <v>1</v>
      </c>
      <c r="T93" s="83">
        <v>1</v>
      </c>
      <c r="U93" s="83">
        <v>4</v>
      </c>
      <c r="V93" s="83">
        <v>4</v>
      </c>
      <c r="W93" s="83">
        <v>0</v>
      </c>
      <c r="X93" s="83">
        <v>0</v>
      </c>
      <c r="Y93" s="83">
        <v>0</v>
      </c>
    </row>
    <row r="94" spans="1:25" x14ac:dyDescent="0.25">
      <c r="A94" s="80">
        <v>87</v>
      </c>
      <c r="B94" s="92" t="s">
        <v>294</v>
      </c>
      <c r="C94" s="86" t="s">
        <v>266</v>
      </c>
      <c r="D94" s="86" t="s">
        <v>38</v>
      </c>
      <c r="E94" s="81">
        <f t="shared" si="111"/>
        <v>1</v>
      </c>
      <c r="F94" s="81">
        <f t="shared" si="130"/>
        <v>2</v>
      </c>
      <c r="G94" s="81">
        <f t="shared" si="131"/>
        <v>8</v>
      </c>
      <c r="H94" s="81">
        <f t="shared" si="132"/>
        <v>8</v>
      </c>
      <c r="I94" s="81">
        <f t="shared" si="133"/>
        <v>0</v>
      </c>
      <c r="J94" s="81">
        <f t="shared" si="134"/>
        <v>1</v>
      </c>
      <c r="K94" s="81">
        <f t="shared" si="135"/>
        <v>0</v>
      </c>
      <c r="L94" s="82">
        <v>1</v>
      </c>
      <c r="M94" s="82">
        <v>2</v>
      </c>
      <c r="N94" s="82">
        <v>8</v>
      </c>
      <c r="O94" s="82">
        <v>8</v>
      </c>
      <c r="P94" s="82">
        <v>0</v>
      </c>
      <c r="Q94" s="82">
        <v>1</v>
      </c>
      <c r="R94" s="82">
        <v>0</v>
      </c>
      <c r="S94" s="83"/>
      <c r="T94" s="83"/>
      <c r="U94" s="83"/>
      <c r="V94" s="83"/>
      <c r="W94" s="83"/>
      <c r="X94" s="83"/>
      <c r="Y94" s="83"/>
    </row>
    <row r="95" spans="1:25" x14ac:dyDescent="0.25">
      <c r="A95" s="80">
        <v>88</v>
      </c>
      <c r="B95" s="87" t="s">
        <v>268</v>
      </c>
      <c r="C95" s="106" t="s">
        <v>267</v>
      </c>
      <c r="D95" s="86" t="s">
        <v>38</v>
      </c>
      <c r="E95" s="81">
        <f t="shared" si="111"/>
        <v>0</v>
      </c>
      <c r="F95" s="81">
        <f t="shared" si="130"/>
        <v>4</v>
      </c>
      <c r="G95" s="81">
        <f t="shared" si="131"/>
        <v>12</v>
      </c>
      <c r="H95" s="81">
        <f t="shared" si="132"/>
        <v>10</v>
      </c>
      <c r="I95" s="81">
        <f t="shared" si="133"/>
        <v>3</v>
      </c>
      <c r="J95" s="81">
        <f t="shared" si="134"/>
        <v>1</v>
      </c>
      <c r="K95" s="81">
        <f t="shared" si="135"/>
        <v>4</v>
      </c>
      <c r="L95" s="107">
        <v>0</v>
      </c>
      <c r="M95" s="107">
        <v>4</v>
      </c>
      <c r="N95" s="107">
        <v>12</v>
      </c>
      <c r="O95" s="107">
        <v>10</v>
      </c>
      <c r="P95" s="107">
        <v>3</v>
      </c>
      <c r="Q95" s="107">
        <v>1</v>
      </c>
      <c r="R95" s="107">
        <v>4</v>
      </c>
      <c r="S95" s="103"/>
      <c r="T95" s="103"/>
      <c r="U95" s="103"/>
      <c r="V95" s="103"/>
      <c r="W95" s="103"/>
      <c r="X95" s="83"/>
      <c r="Y95" s="83"/>
    </row>
    <row r="96" spans="1:25" x14ac:dyDescent="0.25">
      <c r="A96" s="80">
        <v>89</v>
      </c>
      <c r="B96" s="92" t="s">
        <v>271</v>
      </c>
      <c r="C96" s="108" t="s">
        <v>272</v>
      </c>
      <c r="D96" s="93" t="s">
        <v>35</v>
      </c>
      <c r="E96" s="81">
        <f t="shared" si="111"/>
        <v>0</v>
      </c>
      <c r="F96" s="81">
        <f t="shared" si="130"/>
        <v>1</v>
      </c>
      <c r="G96" s="81">
        <f t="shared" si="131"/>
        <v>3</v>
      </c>
      <c r="H96" s="81">
        <f t="shared" si="132"/>
        <v>0</v>
      </c>
      <c r="I96" s="81">
        <f t="shared" si="133"/>
        <v>2</v>
      </c>
      <c r="J96" s="81">
        <f t="shared" si="134"/>
        <v>0</v>
      </c>
      <c r="K96" s="81">
        <f t="shared" si="135"/>
        <v>3</v>
      </c>
      <c r="L96" s="82">
        <v>0</v>
      </c>
      <c r="M96" s="82">
        <v>1</v>
      </c>
      <c r="N96" s="82">
        <v>3</v>
      </c>
      <c r="O96" s="82">
        <v>0</v>
      </c>
      <c r="P96" s="82">
        <v>2</v>
      </c>
      <c r="Q96" s="82">
        <v>0</v>
      </c>
      <c r="R96" s="82">
        <v>3</v>
      </c>
      <c r="S96" s="83"/>
      <c r="T96" s="83"/>
      <c r="U96" s="83"/>
      <c r="V96" s="83"/>
      <c r="W96" s="83"/>
      <c r="X96" s="83"/>
      <c r="Y96" s="83"/>
    </row>
    <row r="97" spans="1:25" x14ac:dyDescent="0.25">
      <c r="A97" s="80">
        <v>90</v>
      </c>
      <c r="B97" s="90" t="s">
        <v>291</v>
      </c>
      <c r="C97" s="99" t="s">
        <v>264</v>
      </c>
      <c r="D97" s="86" t="s">
        <v>249</v>
      </c>
      <c r="E97" s="81">
        <f t="shared" ref="E97" si="139">SUM(L97,S97)</f>
        <v>0</v>
      </c>
      <c r="F97" s="81">
        <f t="shared" ref="F97" si="140">SUM(M97,T97)</f>
        <v>6</v>
      </c>
      <c r="G97" s="81">
        <f t="shared" ref="G97" si="141">SUM(N97,U97)</f>
        <v>33</v>
      </c>
      <c r="H97" s="81">
        <f t="shared" ref="H97" si="142">SUM(O97,V97)</f>
        <v>11</v>
      </c>
      <c r="I97" s="81">
        <f t="shared" ref="I97" si="143">SUM(P97,W97)</f>
        <v>9</v>
      </c>
      <c r="J97" s="81">
        <f t="shared" ref="J97" si="144">SUM(Q97,X97)</f>
        <v>2</v>
      </c>
      <c r="K97" s="81">
        <f t="shared" ref="K97" si="145">SUM(R97,Y97)</f>
        <v>0</v>
      </c>
      <c r="L97" s="82">
        <v>0</v>
      </c>
      <c r="M97" s="82">
        <v>6</v>
      </c>
      <c r="N97" s="82">
        <v>33</v>
      </c>
      <c r="O97" s="82">
        <v>11</v>
      </c>
      <c r="P97" s="82">
        <v>9</v>
      </c>
      <c r="Q97" s="82">
        <v>2</v>
      </c>
      <c r="R97" s="82">
        <v>0</v>
      </c>
      <c r="S97" s="83"/>
      <c r="T97" s="83"/>
      <c r="U97" s="83"/>
      <c r="V97" s="83"/>
      <c r="W97" s="83"/>
      <c r="X97" s="83"/>
      <c r="Y97" s="83"/>
    </row>
    <row r="98" spans="1:25" x14ac:dyDescent="0.25">
      <c r="A98" s="80">
        <v>91</v>
      </c>
      <c r="B98" s="90" t="s">
        <v>299</v>
      </c>
      <c r="C98" s="108" t="s">
        <v>300</v>
      </c>
      <c r="D98" s="93" t="s">
        <v>139</v>
      </c>
      <c r="E98" s="81">
        <f t="shared" si="111"/>
        <v>0</v>
      </c>
      <c r="F98" s="81">
        <f t="shared" si="130"/>
        <v>1</v>
      </c>
      <c r="G98" s="81">
        <f t="shared" si="131"/>
        <v>7</v>
      </c>
      <c r="H98" s="81">
        <f t="shared" si="132"/>
        <v>2</v>
      </c>
      <c r="I98" s="81">
        <f t="shared" si="133"/>
        <v>1</v>
      </c>
      <c r="J98" s="81">
        <f t="shared" si="134"/>
        <v>0</v>
      </c>
      <c r="K98" s="81">
        <f t="shared" si="135"/>
        <v>1</v>
      </c>
      <c r="L98" s="82">
        <v>0</v>
      </c>
      <c r="M98" s="82">
        <v>1</v>
      </c>
      <c r="N98" s="82">
        <v>7</v>
      </c>
      <c r="O98" s="82">
        <v>2</v>
      </c>
      <c r="P98" s="82">
        <v>1</v>
      </c>
      <c r="Q98" s="82">
        <v>0</v>
      </c>
      <c r="R98" s="82">
        <v>1</v>
      </c>
      <c r="S98" s="83"/>
      <c r="T98" s="83"/>
      <c r="U98" s="83"/>
      <c r="V98" s="83"/>
      <c r="W98" s="83"/>
      <c r="X98" s="83"/>
      <c r="Y98" s="83"/>
    </row>
    <row r="99" spans="1:25" x14ac:dyDescent="0.25">
      <c r="A99" s="80">
        <v>92</v>
      </c>
      <c r="B99" s="75" t="s">
        <v>273</v>
      </c>
      <c r="C99" s="108" t="s">
        <v>274</v>
      </c>
      <c r="D99" s="93" t="s">
        <v>178</v>
      </c>
      <c r="E99" s="81">
        <f t="shared" si="111"/>
        <v>1</v>
      </c>
      <c r="F99" s="81">
        <f t="shared" si="130"/>
        <v>1</v>
      </c>
      <c r="G99" s="81">
        <f t="shared" si="131"/>
        <v>2</v>
      </c>
      <c r="H99" s="81">
        <f t="shared" si="132"/>
        <v>0</v>
      </c>
      <c r="I99" s="81">
        <f t="shared" si="133"/>
        <v>0</v>
      </c>
      <c r="J99" s="81">
        <f t="shared" si="134"/>
        <v>0</v>
      </c>
      <c r="K99" s="81">
        <f t="shared" si="135"/>
        <v>0</v>
      </c>
      <c r="L99" s="82">
        <v>1</v>
      </c>
      <c r="M99" s="82">
        <v>1</v>
      </c>
      <c r="N99" s="82">
        <v>2</v>
      </c>
      <c r="O99" s="82">
        <v>0</v>
      </c>
      <c r="P99" s="82">
        <v>0</v>
      </c>
      <c r="Q99" s="82">
        <v>0</v>
      </c>
      <c r="R99" s="82">
        <v>0</v>
      </c>
      <c r="S99" s="83"/>
      <c r="T99" s="83"/>
      <c r="U99" s="83"/>
      <c r="V99" s="83"/>
      <c r="W99" s="83"/>
      <c r="X99" s="83"/>
      <c r="Y99" s="83"/>
    </row>
    <row r="100" spans="1:25" x14ac:dyDescent="0.25">
      <c r="A100" s="80">
        <v>93</v>
      </c>
      <c r="B100" s="90" t="s">
        <v>275</v>
      </c>
      <c r="C100" s="108" t="s">
        <v>276</v>
      </c>
      <c r="D100" s="93" t="s">
        <v>30</v>
      </c>
      <c r="E100" s="81">
        <f t="shared" si="111"/>
        <v>1</v>
      </c>
      <c r="F100" s="81">
        <f t="shared" si="130"/>
        <v>3</v>
      </c>
      <c r="G100" s="81">
        <f t="shared" si="131"/>
        <v>16</v>
      </c>
      <c r="H100" s="81">
        <f t="shared" si="132"/>
        <v>8</v>
      </c>
      <c r="I100" s="81">
        <f t="shared" si="133"/>
        <v>4</v>
      </c>
      <c r="J100" s="81">
        <f t="shared" si="134"/>
        <v>3</v>
      </c>
      <c r="K100" s="81">
        <f t="shared" si="135"/>
        <v>1</v>
      </c>
      <c r="L100" s="82">
        <v>1</v>
      </c>
      <c r="M100" s="82">
        <v>3</v>
      </c>
      <c r="N100" s="82">
        <v>16</v>
      </c>
      <c r="O100" s="82">
        <v>8</v>
      </c>
      <c r="P100" s="82">
        <v>4</v>
      </c>
      <c r="Q100" s="82">
        <v>3</v>
      </c>
      <c r="R100" s="82">
        <v>1</v>
      </c>
      <c r="S100" s="83"/>
      <c r="T100" s="83"/>
      <c r="U100" s="83"/>
      <c r="V100" s="83"/>
      <c r="W100" s="83"/>
      <c r="X100" s="83"/>
      <c r="Y100" s="83"/>
    </row>
    <row r="101" spans="1:25" x14ac:dyDescent="0.25">
      <c r="A101" s="80">
        <v>94</v>
      </c>
      <c r="B101" s="90" t="s">
        <v>277</v>
      </c>
      <c r="C101" s="96" t="s">
        <v>278</v>
      </c>
      <c r="D101" s="93" t="s">
        <v>39</v>
      </c>
      <c r="E101" s="81">
        <f t="shared" si="111"/>
        <v>0</v>
      </c>
      <c r="F101" s="81">
        <f t="shared" si="130"/>
        <v>1</v>
      </c>
      <c r="G101" s="81">
        <f t="shared" si="131"/>
        <v>6</v>
      </c>
      <c r="H101" s="81">
        <f t="shared" si="132"/>
        <v>2</v>
      </c>
      <c r="I101" s="81">
        <f t="shared" si="133"/>
        <v>0</v>
      </c>
      <c r="J101" s="81">
        <f t="shared" si="134"/>
        <v>0</v>
      </c>
      <c r="K101" s="81">
        <f t="shared" si="135"/>
        <v>2</v>
      </c>
      <c r="L101" s="82">
        <v>0</v>
      </c>
      <c r="M101" s="82">
        <v>1</v>
      </c>
      <c r="N101" s="82">
        <v>6</v>
      </c>
      <c r="O101" s="82">
        <v>2</v>
      </c>
      <c r="P101" s="82">
        <v>0</v>
      </c>
      <c r="Q101" s="82">
        <v>0</v>
      </c>
      <c r="R101" s="82">
        <v>2</v>
      </c>
      <c r="S101" s="83"/>
      <c r="T101" s="83"/>
      <c r="U101" s="83"/>
      <c r="V101" s="83"/>
      <c r="W101" s="83"/>
      <c r="X101" s="83"/>
      <c r="Y101" s="83"/>
    </row>
    <row r="102" spans="1:25" ht="17.25" customHeight="1" x14ac:dyDescent="0.25">
      <c r="A102" s="80">
        <v>95</v>
      </c>
      <c r="B102" s="109" t="s">
        <v>281</v>
      </c>
      <c r="C102" s="108" t="s">
        <v>282</v>
      </c>
      <c r="D102" s="110" t="s">
        <v>217</v>
      </c>
      <c r="E102" s="81">
        <f t="shared" si="111"/>
        <v>0</v>
      </c>
      <c r="F102" s="81">
        <f t="shared" si="50"/>
        <v>1</v>
      </c>
      <c r="G102" s="81">
        <f t="shared" si="51"/>
        <v>1</v>
      </c>
      <c r="H102" s="81">
        <f t="shared" si="52"/>
        <v>0</v>
      </c>
      <c r="I102" s="81">
        <f t="shared" si="53"/>
        <v>0</v>
      </c>
      <c r="J102" s="81">
        <f t="shared" si="54"/>
        <v>0</v>
      </c>
      <c r="K102" s="81">
        <f t="shared" si="55"/>
        <v>0</v>
      </c>
      <c r="L102" s="105">
        <v>0</v>
      </c>
      <c r="M102" s="105">
        <v>1</v>
      </c>
      <c r="N102" s="105">
        <v>1</v>
      </c>
      <c r="O102" s="105">
        <v>0</v>
      </c>
      <c r="P102" s="105"/>
      <c r="Q102" s="105"/>
      <c r="R102" s="105"/>
      <c r="S102" s="111"/>
      <c r="T102" s="111"/>
      <c r="U102" s="111"/>
      <c r="V102" s="111"/>
      <c r="W102" s="111"/>
      <c r="X102" s="111"/>
      <c r="Y102" s="111"/>
    </row>
    <row r="103" spans="1:25" ht="17.25" customHeight="1" x14ac:dyDescent="0.25">
      <c r="A103" s="80">
        <v>96</v>
      </c>
      <c r="B103" s="90" t="s">
        <v>283</v>
      </c>
      <c r="C103" s="97" t="s">
        <v>284</v>
      </c>
      <c r="D103" s="86" t="s">
        <v>97</v>
      </c>
      <c r="E103" s="81">
        <f t="shared" si="111"/>
        <v>0</v>
      </c>
      <c r="F103" s="81">
        <f t="shared" ref="F103:F104" si="146">SUM(M103,T103)</f>
        <v>1</v>
      </c>
      <c r="G103" s="81">
        <f t="shared" ref="G103:G104" si="147">SUM(N103,U103)</f>
        <v>1</v>
      </c>
      <c r="H103" s="81">
        <f t="shared" ref="H103:H104" si="148">SUM(O103,V103)</f>
        <v>0</v>
      </c>
      <c r="I103" s="81">
        <f t="shared" ref="I103:I104" si="149">SUM(P103,W103)</f>
        <v>0</v>
      </c>
      <c r="J103" s="81">
        <f t="shared" ref="J103:J104" si="150">SUM(Q103,X103)</f>
        <v>0</v>
      </c>
      <c r="K103" s="81">
        <f t="shared" ref="K103:K104" si="151">SUM(R103,Y103)</f>
        <v>0</v>
      </c>
      <c r="L103" s="105">
        <v>0</v>
      </c>
      <c r="M103" s="105">
        <v>1</v>
      </c>
      <c r="N103" s="105">
        <v>1</v>
      </c>
      <c r="O103" s="105">
        <v>0</v>
      </c>
      <c r="P103" s="105"/>
      <c r="Q103" s="105"/>
      <c r="R103" s="105"/>
      <c r="S103" s="111"/>
      <c r="T103" s="111"/>
      <c r="U103" s="111"/>
      <c r="V103" s="111"/>
      <c r="W103" s="111"/>
      <c r="X103" s="111"/>
      <c r="Y103" s="111"/>
    </row>
    <row r="104" spans="1:25" ht="17.25" customHeight="1" x14ac:dyDescent="0.25">
      <c r="A104" s="80">
        <v>97</v>
      </c>
      <c r="B104" s="75" t="s">
        <v>285</v>
      </c>
      <c r="C104" s="97" t="s">
        <v>284</v>
      </c>
      <c r="D104" s="86" t="s">
        <v>97</v>
      </c>
      <c r="E104" s="81">
        <f t="shared" si="111"/>
        <v>0</v>
      </c>
      <c r="F104" s="81">
        <f t="shared" si="146"/>
        <v>2</v>
      </c>
      <c r="G104" s="81">
        <f t="shared" si="147"/>
        <v>62</v>
      </c>
      <c r="H104" s="81">
        <f t="shared" si="148"/>
        <v>47</v>
      </c>
      <c r="I104" s="81">
        <f t="shared" si="149"/>
        <v>5</v>
      </c>
      <c r="J104" s="81">
        <f t="shared" si="150"/>
        <v>2</v>
      </c>
      <c r="K104" s="81">
        <f t="shared" si="151"/>
        <v>5</v>
      </c>
      <c r="L104" s="105">
        <v>0</v>
      </c>
      <c r="M104" s="105">
        <v>2</v>
      </c>
      <c r="N104" s="105">
        <v>62</v>
      </c>
      <c r="O104" s="105">
        <v>47</v>
      </c>
      <c r="P104" s="105">
        <v>5</v>
      </c>
      <c r="Q104" s="105">
        <v>2</v>
      </c>
      <c r="R104" s="105">
        <v>5</v>
      </c>
      <c r="S104" s="111"/>
      <c r="T104" s="111"/>
      <c r="U104" s="111"/>
      <c r="V104" s="111"/>
      <c r="W104" s="111"/>
      <c r="X104" s="111"/>
      <c r="Y104" s="111"/>
    </row>
    <row r="105" spans="1:25" ht="17.25" customHeight="1" x14ac:dyDescent="0.25">
      <c r="A105" s="80">
        <v>98</v>
      </c>
      <c r="B105" s="90" t="s">
        <v>287</v>
      </c>
      <c r="C105" s="97" t="s">
        <v>288</v>
      </c>
      <c r="D105" s="112" t="s">
        <v>37</v>
      </c>
      <c r="E105" s="81">
        <f t="shared" si="111"/>
        <v>1</v>
      </c>
      <c r="F105" s="81">
        <f t="shared" ref="F105:H106" si="152">SUM(M105,T105)</f>
        <v>2</v>
      </c>
      <c r="G105" s="81">
        <f t="shared" si="152"/>
        <v>13</v>
      </c>
      <c r="H105" s="81">
        <f t="shared" si="152"/>
        <v>13</v>
      </c>
      <c r="I105" s="81">
        <v>0</v>
      </c>
      <c r="J105" s="81">
        <v>1</v>
      </c>
      <c r="K105" s="81">
        <v>0</v>
      </c>
      <c r="L105" s="105">
        <v>1</v>
      </c>
      <c r="M105" s="105">
        <v>2</v>
      </c>
      <c r="N105" s="105">
        <v>13</v>
      </c>
      <c r="O105" s="105">
        <v>13</v>
      </c>
      <c r="P105" s="105">
        <v>0</v>
      </c>
      <c r="Q105" s="105">
        <v>0</v>
      </c>
      <c r="R105" s="105">
        <v>1</v>
      </c>
      <c r="S105" s="111"/>
      <c r="T105" s="111"/>
      <c r="U105" s="111"/>
      <c r="V105" s="111"/>
      <c r="W105" s="111"/>
      <c r="X105" s="111"/>
      <c r="Y105" s="111"/>
    </row>
    <row r="106" spans="1:25" ht="17.25" customHeight="1" x14ac:dyDescent="0.25">
      <c r="A106" s="80">
        <v>99</v>
      </c>
      <c r="B106" s="90" t="s">
        <v>279</v>
      </c>
      <c r="C106" s="108" t="s">
        <v>280</v>
      </c>
      <c r="D106" s="110" t="s">
        <v>31</v>
      </c>
      <c r="E106" s="81">
        <f t="shared" si="111"/>
        <v>1</v>
      </c>
      <c r="F106" s="81">
        <f t="shared" si="152"/>
        <v>3</v>
      </c>
      <c r="G106" s="81">
        <f t="shared" si="152"/>
        <v>11</v>
      </c>
      <c r="H106" s="81">
        <f t="shared" si="152"/>
        <v>6</v>
      </c>
      <c r="I106" s="81">
        <f>SUM(P106,W106)</f>
        <v>0</v>
      </c>
      <c r="J106" s="81">
        <f>SUM(Q106,X106)</f>
        <v>1</v>
      </c>
      <c r="K106" s="81">
        <f>SUM(R106,Y106)</f>
        <v>2</v>
      </c>
      <c r="L106" s="105">
        <v>1</v>
      </c>
      <c r="M106" s="105">
        <v>3</v>
      </c>
      <c r="N106" s="105">
        <v>11</v>
      </c>
      <c r="O106" s="105">
        <v>6</v>
      </c>
      <c r="P106" s="105">
        <v>0</v>
      </c>
      <c r="Q106" s="105">
        <v>1</v>
      </c>
      <c r="R106" s="105">
        <v>2</v>
      </c>
      <c r="S106" s="111"/>
      <c r="T106" s="111"/>
      <c r="U106" s="111"/>
      <c r="V106" s="111"/>
      <c r="W106" s="111"/>
      <c r="X106" s="111"/>
      <c r="Y106" s="111"/>
    </row>
    <row r="107" spans="1:25" ht="17.25" customHeight="1" x14ac:dyDescent="0.25">
      <c r="A107" s="80">
        <v>100</v>
      </c>
      <c r="B107" s="75" t="s">
        <v>292</v>
      </c>
      <c r="C107" s="97" t="s">
        <v>293</v>
      </c>
      <c r="D107" s="112" t="s">
        <v>226</v>
      </c>
      <c r="E107" s="81">
        <f t="shared" si="111"/>
        <v>0</v>
      </c>
      <c r="F107" s="81">
        <f t="shared" ref="F107:F110" si="153">SUM(M107,T107)</f>
        <v>1</v>
      </c>
      <c r="G107" s="81">
        <f t="shared" ref="G107:G110" si="154">SUM(N107,U107)</f>
        <v>2</v>
      </c>
      <c r="H107" s="81">
        <f t="shared" ref="H107:H110" si="155">SUM(O107,V107)</f>
        <v>0</v>
      </c>
      <c r="I107" s="81">
        <f t="shared" ref="I107:I110" si="156">SUM(P107,W107)</f>
        <v>0</v>
      </c>
      <c r="J107" s="81">
        <f t="shared" ref="J107:J110" si="157">SUM(Q107,X107)</f>
        <v>0</v>
      </c>
      <c r="K107" s="81">
        <f t="shared" ref="K107:K110" si="158">SUM(R107,Y107)</f>
        <v>0</v>
      </c>
      <c r="L107" s="105">
        <v>0</v>
      </c>
      <c r="M107" s="105">
        <v>1</v>
      </c>
      <c r="N107" s="105">
        <v>2</v>
      </c>
      <c r="O107" s="105">
        <v>0</v>
      </c>
      <c r="P107" s="105"/>
      <c r="Q107" s="105"/>
      <c r="R107" s="105"/>
      <c r="S107" s="111"/>
      <c r="T107" s="111"/>
      <c r="U107" s="111"/>
      <c r="V107" s="111"/>
      <c r="W107" s="111"/>
      <c r="X107" s="111"/>
      <c r="Y107" s="111"/>
    </row>
    <row r="108" spans="1:25" ht="17.25" customHeight="1" x14ac:dyDescent="0.25">
      <c r="A108" s="80">
        <v>101</v>
      </c>
      <c r="B108" s="90" t="s">
        <v>296</v>
      </c>
      <c r="C108" s="97" t="s">
        <v>57</v>
      </c>
      <c r="D108" s="112" t="s">
        <v>297</v>
      </c>
      <c r="E108" s="81">
        <f t="shared" si="111"/>
        <v>1</v>
      </c>
      <c r="F108" s="81">
        <f t="shared" si="153"/>
        <v>3</v>
      </c>
      <c r="G108" s="81">
        <f t="shared" si="154"/>
        <v>10</v>
      </c>
      <c r="H108" s="81">
        <f t="shared" si="155"/>
        <v>6</v>
      </c>
      <c r="I108" s="81">
        <f t="shared" si="156"/>
        <v>0</v>
      </c>
      <c r="J108" s="81">
        <f t="shared" si="157"/>
        <v>0</v>
      </c>
      <c r="K108" s="81">
        <f t="shared" si="158"/>
        <v>1</v>
      </c>
      <c r="L108" s="105">
        <v>1</v>
      </c>
      <c r="M108" s="105">
        <v>3</v>
      </c>
      <c r="N108" s="105">
        <v>10</v>
      </c>
      <c r="O108" s="105">
        <v>6</v>
      </c>
      <c r="P108" s="105">
        <v>0</v>
      </c>
      <c r="Q108" s="105">
        <v>0</v>
      </c>
      <c r="R108" s="105">
        <v>1</v>
      </c>
      <c r="S108" s="111"/>
      <c r="T108" s="111"/>
      <c r="U108" s="111"/>
      <c r="V108" s="111"/>
      <c r="W108" s="111"/>
      <c r="X108" s="111"/>
      <c r="Y108" s="111"/>
    </row>
    <row r="109" spans="1:25" ht="17.25" customHeight="1" x14ac:dyDescent="0.25">
      <c r="A109" s="80">
        <v>102</v>
      </c>
      <c r="B109" s="90" t="s">
        <v>61</v>
      </c>
      <c r="C109" s="97" t="s">
        <v>301</v>
      </c>
      <c r="D109" s="112" t="s">
        <v>302</v>
      </c>
      <c r="E109" s="81">
        <f t="shared" si="111"/>
        <v>0</v>
      </c>
      <c r="F109" s="81">
        <f t="shared" si="153"/>
        <v>1</v>
      </c>
      <c r="G109" s="81">
        <f t="shared" si="154"/>
        <v>1</v>
      </c>
      <c r="H109" s="81">
        <f t="shared" si="155"/>
        <v>0</v>
      </c>
      <c r="I109" s="81">
        <f t="shared" si="156"/>
        <v>0</v>
      </c>
      <c r="J109" s="81">
        <f t="shared" si="157"/>
        <v>0</v>
      </c>
      <c r="K109" s="81">
        <f t="shared" si="158"/>
        <v>0</v>
      </c>
      <c r="L109" s="105">
        <v>0</v>
      </c>
      <c r="M109" s="105">
        <v>1</v>
      </c>
      <c r="N109" s="105">
        <v>1</v>
      </c>
      <c r="O109" s="105">
        <v>0</v>
      </c>
      <c r="P109" s="105"/>
      <c r="Q109" s="105"/>
      <c r="R109" s="105"/>
      <c r="S109" s="111"/>
      <c r="T109" s="111"/>
      <c r="U109" s="111"/>
      <c r="V109" s="111"/>
      <c r="W109" s="111"/>
      <c r="X109" s="111"/>
      <c r="Y109" s="111"/>
    </row>
    <row r="110" spans="1:25" ht="17.25" customHeight="1" x14ac:dyDescent="0.25">
      <c r="A110" s="80">
        <v>103</v>
      </c>
      <c r="B110" s="89" t="s">
        <v>303</v>
      </c>
      <c r="C110" s="97" t="s">
        <v>304</v>
      </c>
      <c r="D110" s="112" t="s">
        <v>33</v>
      </c>
      <c r="E110" s="81">
        <f t="shared" si="111"/>
        <v>1</v>
      </c>
      <c r="F110" s="81">
        <f t="shared" si="153"/>
        <v>5</v>
      </c>
      <c r="G110" s="81">
        <f t="shared" si="154"/>
        <v>25</v>
      </c>
      <c r="H110" s="81">
        <f t="shared" si="155"/>
        <v>0</v>
      </c>
      <c r="I110" s="81">
        <f t="shared" si="156"/>
        <v>0</v>
      </c>
      <c r="J110" s="81">
        <f t="shared" si="157"/>
        <v>0</v>
      </c>
      <c r="K110" s="81">
        <f t="shared" si="158"/>
        <v>0</v>
      </c>
      <c r="L110" s="105">
        <v>1</v>
      </c>
      <c r="M110" s="105">
        <v>5</v>
      </c>
      <c r="N110" s="105">
        <v>25</v>
      </c>
      <c r="O110" s="105">
        <v>0</v>
      </c>
      <c r="P110" s="82"/>
      <c r="Q110" s="82"/>
      <c r="R110" s="82"/>
      <c r="S110" s="111"/>
      <c r="T110" s="111"/>
      <c r="U110" s="111"/>
      <c r="V110" s="111"/>
      <c r="W110" s="111"/>
      <c r="X110" s="111"/>
      <c r="Y110" s="111"/>
    </row>
    <row r="111" spans="1:25" ht="17.25" customHeight="1" x14ac:dyDescent="0.25">
      <c r="A111" s="80">
        <v>104</v>
      </c>
      <c r="B111" s="90" t="s">
        <v>286</v>
      </c>
      <c r="C111" s="97" t="s">
        <v>314</v>
      </c>
      <c r="D111" s="112" t="s">
        <v>248</v>
      </c>
      <c r="E111" s="81">
        <f t="shared" ref="E111:E117" si="159">SUM(L111,S111)</f>
        <v>1</v>
      </c>
      <c r="F111" s="81">
        <f t="shared" ref="F111:F117" si="160">SUM(M111,T111)</f>
        <v>7</v>
      </c>
      <c r="G111" s="81">
        <f t="shared" ref="G111:G117" si="161">SUM(N111,U111)</f>
        <v>20</v>
      </c>
      <c r="H111" s="81">
        <f t="shared" ref="H111:H117" si="162">SUM(O111,V111)</f>
        <v>7</v>
      </c>
      <c r="I111" s="81">
        <f t="shared" ref="I111:I117" si="163">SUM(P111,W111)</f>
        <v>0</v>
      </c>
      <c r="J111" s="81">
        <f t="shared" ref="J111:J117" si="164">SUM(Q111,X111)</f>
        <v>1</v>
      </c>
      <c r="K111" s="81">
        <f t="shared" ref="K111:K117" si="165">SUM(R111,Y111)</f>
        <v>3</v>
      </c>
      <c r="L111" s="105">
        <v>1</v>
      </c>
      <c r="M111" s="105">
        <v>1</v>
      </c>
      <c r="N111" s="105">
        <v>9</v>
      </c>
      <c r="O111" s="105">
        <v>5</v>
      </c>
      <c r="P111" s="105">
        <v>0</v>
      </c>
      <c r="Q111" s="105">
        <v>1</v>
      </c>
      <c r="R111" s="105">
        <v>3</v>
      </c>
      <c r="S111" s="111">
        <v>0</v>
      </c>
      <c r="T111" s="111">
        <v>6</v>
      </c>
      <c r="U111" s="111">
        <v>11</v>
      </c>
      <c r="V111" s="111">
        <v>2</v>
      </c>
      <c r="W111" s="111"/>
      <c r="X111" s="111"/>
      <c r="Y111" s="111"/>
    </row>
    <row r="112" spans="1:25" ht="17.25" customHeight="1" x14ac:dyDescent="0.25">
      <c r="A112" s="80">
        <v>105</v>
      </c>
      <c r="B112" s="90" t="s">
        <v>315</v>
      </c>
      <c r="C112" s="97" t="s">
        <v>305</v>
      </c>
      <c r="D112" s="112" t="s">
        <v>306</v>
      </c>
      <c r="E112" s="81">
        <f t="shared" si="159"/>
        <v>1</v>
      </c>
      <c r="F112" s="81">
        <f t="shared" si="160"/>
        <v>7</v>
      </c>
      <c r="G112" s="81">
        <f t="shared" si="161"/>
        <v>15</v>
      </c>
      <c r="H112" s="81">
        <f t="shared" si="162"/>
        <v>2</v>
      </c>
      <c r="I112" s="81">
        <f t="shared" si="163"/>
        <v>0</v>
      </c>
      <c r="J112" s="81">
        <f t="shared" si="164"/>
        <v>0</v>
      </c>
      <c r="K112" s="81">
        <f t="shared" si="165"/>
        <v>0</v>
      </c>
      <c r="L112" s="105">
        <v>1</v>
      </c>
      <c r="M112" s="105">
        <v>1</v>
      </c>
      <c r="N112" s="105">
        <v>4</v>
      </c>
      <c r="O112" s="105">
        <v>0</v>
      </c>
      <c r="P112" s="105"/>
      <c r="Q112" s="105"/>
      <c r="R112" s="105"/>
      <c r="S112" s="111">
        <v>0</v>
      </c>
      <c r="T112" s="111">
        <v>6</v>
      </c>
      <c r="U112" s="111">
        <v>11</v>
      </c>
      <c r="V112" s="111">
        <v>2</v>
      </c>
      <c r="W112" s="111"/>
      <c r="X112" s="111"/>
      <c r="Y112" s="111"/>
    </row>
    <row r="113" spans="1:25" ht="17.25" customHeight="1" x14ac:dyDescent="0.25">
      <c r="A113" s="80">
        <v>106</v>
      </c>
      <c r="B113" s="75" t="s">
        <v>316</v>
      </c>
      <c r="C113" s="113" t="s">
        <v>317</v>
      </c>
      <c r="D113" s="112" t="s">
        <v>318</v>
      </c>
      <c r="E113" s="81">
        <f t="shared" si="159"/>
        <v>0</v>
      </c>
      <c r="F113" s="81">
        <f t="shared" si="160"/>
        <v>1</v>
      </c>
      <c r="G113" s="81">
        <f t="shared" si="161"/>
        <v>2</v>
      </c>
      <c r="H113" s="81">
        <f t="shared" si="162"/>
        <v>2</v>
      </c>
      <c r="I113" s="81">
        <f t="shared" si="163"/>
        <v>0</v>
      </c>
      <c r="J113" s="81">
        <f t="shared" si="164"/>
        <v>0</v>
      </c>
      <c r="K113" s="81">
        <f t="shared" si="165"/>
        <v>0</v>
      </c>
      <c r="L113" s="105">
        <v>0</v>
      </c>
      <c r="M113" s="105">
        <v>1</v>
      </c>
      <c r="N113" s="105">
        <v>2</v>
      </c>
      <c r="O113" s="105">
        <v>2</v>
      </c>
      <c r="P113" s="105"/>
      <c r="Q113" s="105"/>
      <c r="R113" s="105"/>
      <c r="S113" s="111"/>
      <c r="T113" s="111"/>
      <c r="U113" s="111"/>
      <c r="V113" s="111"/>
      <c r="W113" s="111"/>
      <c r="X113" s="111"/>
      <c r="Y113" s="111"/>
    </row>
    <row r="114" spans="1:25" ht="17.25" customHeight="1" x14ac:dyDescent="0.25">
      <c r="A114" s="80">
        <v>107</v>
      </c>
      <c r="B114" s="90" t="s">
        <v>319</v>
      </c>
      <c r="C114" s="85" t="s">
        <v>320</v>
      </c>
      <c r="D114" s="112" t="s">
        <v>28</v>
      </c>
      <c r="E114" s="81">
        <f t="shared" si="159"/>
        <v>0</v>
      </c>
      <c r="F114" s="81">
        <f t="shared" si="160"/>
        <v>0</v>
      </c>
      <c r="G114" s="81">
        <f t="shared" si="161"/>
        <v>1</v>
      </c>
      <c r="H114" s="81">
        <f t="shared" si="162"/>
        <v>1</v>
      </c>
      <c r="I114" s="81">
        <f t="shared" si="163"/>
        <v>0</v>
      </c>
      <c r="J114" s="81">
        <f t="shared" si="164"/>
        <v>0</v>
      </c>
      <c r="K114" s="81">
        <f t="shared" si="165"/>
        <v>0</v>
      </c>
      <c r="L114" s="105"/>
      <c r="M114" s="105"/>
      <c r="N114" s="105"/>
      <c r="O114" s="105"/>
      <c r="P114" s="105"/>
      <c r="Q114" s="105"/>
      <c r="R114" s="105"/>
      <c r="S114" s="111">
        <v>0</v>
      </c>
      <c r="T114" s="111">
        <v>0</v>
      </c>
      <c r="U114" s="111">
        <v>1</v>
      </c>
      <c r="V114" s="111">
        <v>1</v>
      </c>
      <c r="W114" s="111"/>
      <c r="X114" s="111"/>
      <c r="Y114" s="111"/>
    </row>
    <row r="115" spans="1:25" ht="17.25" customHeight="1" x14ac:dyDescent="0.25">
      <c r="A115" s="80">
        <v>108</v>
      </c>
      <c r="B115" s="87" t="s">
        <v>321</v>
      </c>
      <c r="C115" s="108" t="s">
        <v>322</v>
      </c>
      <c r="D115" s="110" t="s">
        <v>28</v>
      </c>
      <c r="E115" s="81">
        <f t="shared" si="159"/>
        <v>0</v>
      </c>
      <c r="F115" s="81">
        <f t="shared" si="160"/>
        <v>0</v>
      </c>
      <c r="G115" s="81">
        <f t="shared" si="161"/>
        <v>1</v>
      </c>
      <c r="H115" s="81">
        <f t="shared" si="162"/>
        <v>0</v>
      </c>
      <c r="I115" s="81">
        <f t="shared" si="163"/>
        <v>0</v>
      </c>
      <c r="J115" s="81">
        <f t="shared" si="164"/>
        <v>0</v>
      </c>
      <c r="K115" s="81">
        <f t="shared" si="165"/>
        <v>0</v>
      </c>
      <c r="L115" s="105">
        <v>0</v>
      </c>
      <c r="M115" s="105">
        <v>0</v>
      </c>
      <c r="N115" s="105">
        <v>1</v>
      </c>
      <c r="O115" s="105">
        <v>0</v>
      </c>
      <c r="P115" s="105"/>
      <c r="Q115" s="105"/>
      <c r="R115" s="105"/>
      <c r="S115" s="111"/>
      <c r="T115" s="111"/>
      <c r="U115" s="111"/>
      <c r="V115" s="111"/>
      <c r="W115" s="111"/>
      <c r="X115" s="111"/>
      <c r="Y115" s="111"/>
    </row>
    <row r="116" spans="1:25" ht="17.25" customHeight="1" x14ac:dyDescent="0.25">
      <c r="A116" s="80">
        <v>109</v>
      </c>
      <c r="B116" s="90" t="s">
        <v>323</v>
      </c>
      <c r="C116" s="97" t="s">
        <v>324</v>
      </c>
      <c r="D116" s="86" t="s">
        <v>325</v>
      </c>
      <c r="E116" s="81">
        <f t="shared" si="159"/>
        <v>0</v>
      </c>
      <c r="F116" s="81">
        <f t="shared" si="160"/>
        <v>0</v>
      </c>
      <c r="G116" s="81">
        <f t="shared" si="161"/>
        <v>1</v>
      </c>
      <c r="H116" s="81">
        <f t="shared" si="162"/>
        <v>0</v>
      </c>
      <c r="I116" s="81">
        <f t="shared" si="163"/>
        <v>0</v>
      </c>
      <c r="J116" s="81">
        <f t="shared" si="164"/>
        <v>0</v>
      </c>
      <c r="K116" s="81">
        <f t="shared" si="165"/>
        <v>0</v>
      </c>
      <c r="L116" s="105">
        <v>0</v>
      </c>
      <c r="M116" s="105">
        <v>0</v>
      </c>
      <c r="N116" s="105">
        <v>1</v>
      </c>
      <c r="O116" s="105">
        <v>0</v>
      </c>
      <c r="P116" s="105"/>
      <c r="Q116" s="105"/>
      <c r="R116" s="105"/>
      <c r="S116" s="111"/>
      <c r="T116" s="111"/>
      <c r="U116" s="111"/>
      <c r="V116" s="111"/>
      <c r="W116" s="111"/>
      <c r="X116" s="111"/>
      <c r="Y116" s="111"/>
    </row>
    <row r="117" spans="1:25" ht="17.25" customHeight="1" x14ac:dyDescent="0.25">
      <c r="A117" s="80">
        <v>110</v>
      </c>
      <c r="B117" s="92" t="s">
        <v>307</v>
      </c>
      <c r="C117" s="97" t="s">
        <v>308</v>
      </c>
      <c r="D117" s="112" t="s">
        <v>36</v>
      </c>
      <c r="E117" s="81">
        <f t="shared" si="159"/>
        <v>0</v>
      </c>
      <c r="F117" s="81">
        <f t="shared" si="160"/>
        <v>1</v>
      </c>
      <c r="G117" s="81">
        <f t="shared" si="161"/>
        <v>4</v>
      </c>
      <c r="H117" s="81">
        <f t="shared" si="162"/>
        <v>0</v>
      </c>
      <c r="I117" s="81">
        <f t="shared" si="163"/>
        <v>0</v>
      </c>
      <c r="J117" s="81">
        <f t="shared" si="164"/>
        <v>0</v>
      </c>
      <c r="K117" s="81">
        <f t="shared" si="165"/>
        <v>0</v>
      </c>
      <c r="L117" s="105">
        <v>0</v>
      </c>
      <c r="M117" s="105">
        <v>1</v>
      </c>
      <c r="N117" s="105">
        <v>4</v>
      </c>
      <c r="O117" s="105">
        <v>0</v>
      </c>
      <c r="P117" s="105"/>
      <c r="Q117" s="105"/>
      <c r="R117" s="105"/>
      <c r="S117" s="111"/>
      <c r="T117" s="111"/>
      <c r="U117" s="111"/>
      <c r="V117" s="111"/>
      <c r="W117" s="111"/>
      <c r="X117" s="111"/>
      <c r="Y117" s="111"/>
    </row>
    <row r="118" spans="1:25" ht="17.25" customHeight="1" x14ac:dyDescent="0.25">
      <c r="A118" s="80">
        <v>111</v>
      </c>
      <c r="B118" s="90"/>
      <c r="C118" s="97"/>
      <c r="D118" s="86"/>
      <c r="E118" s="81"/>
      <c r="F118" s="81"/>
      <c r="G118" s="81"/>
      <c r="H118" s="81"/>
      <c r="I118" s="81"/>
      <c r="J118" s="81"/>
      <c r="K118" s="81"/>
      <c r="L118" s="105"/>
      <c r="M118" s="105"/>
      <c r="N118" s="105">
        <v>1</v>
      </c>
      <c r="O118" s="105">
        <v>0</v>
      </c>
      <c r="P118" s="105"/>
      <c r="Q118" s="105"/>
      <c r="R118" s="105"/>
      <c r="S118" s="111"/>
      <c r="T118" s="111"/>
      <c r="U118" s="111"/>
      <c r="V118" s="111"/>
      <c r="W118" s="111"/>
      <c r="X118" s="111"/>
      <c r="Y118" s="111"/>
    </row>
    <row r="119" spans="1:25" ht="17.25" customHeight="1" x14ac:dyDescent="0.25">
      <c r="A119" s="80">
        <v>112</v>
      </c>
      <c r="B119" s="92"/>
      <c r="C119" s="97"/>
      <c r="D119" s="112"/>
      <c r="E119" s="81"/>
      <c r="F119" s="81"/>
      <c r="G119" s="81"/>
      <c r="H119" s="81"/>
      <c r="I119" s="81"/>
      <c r="J119" s="81"/>
      <c r="K119" s="81"/>
      <c r="L119" s="105"/>
      <c r="M119" s="105"/>
      <c r="N119" s="105">
        <v>4</v>
      </c>
      <c r="O119" s="105">
        <v>0</v>
      </c>
      <c r="P119" s="105"/>
      <c r="Q119" s="105"/>
      <c r="R119" s="105"/>
      <c r="S119" s="111"/>
      <c r="T119" s="111"/>
      <c r="U119" s="111"/>
      <c r="V119" s="111"/>
      <c r="W119" s="111"/>
      <c r="X119" s="111"/>
      <c r="Y119" s="111"/>
    </row>
    <row r="120" spans="1:25" ht="17.25" customHeight="1" x14ac:dyDescent="0.25">
      <c r="A120" s="80">
        <v>113</v>
      </c>
      <c r="B120" s="90"/>
      <c r="C120" s="97"/>
      <c r="D120" s="112"/>
      <c r="E120" s="81"/>
      <c r="F120" s="81"/>
      <c r="G120" s="81"/>
      <c r="H120" s="81"/>
      <c r="I120" s="81"/>
      <c r="J120" s="81"/>
      <c r="K120" s="81"/>
      <c r="L120" s="105"/>
      <c r="M120" s="105"/>
      <c r="N120" s="105"/>
      <c r="O120" s="105"/>
      <c r="P120" s="105"/>
      <c r="Q120" s="105"/>
      <c r="R120" s="105"/>
      <c r="S120" s="111"/>
      <c r="T120" s="111"/>
      <c r="U120" s="111"/>
      <c r="V120" s="111"/>
      <c r="W120" s="111"/>
      <c r="X120" s="111"/>
      <c r="Y120" s="111"/>
    </row>
    <row r="121" spans="1:25" x14ac:dyDescent="0.25">
      <c r="A121" s="151" t="s">
        <v>34</v>
      </c>
      <c r="B121" s="152"/>
      <c r="C121" s="152"/>
      <c r="D121" s="153"/>
      <c r="E121" s="114">
        <f t="shared" ref="E121:K121" si="166">SUM(E8:E119)</f>
        <v>46</v>
      </c>
      <c r="F121" s="114">
        <f t="shared" si="166"/>
        <v>262</v>
      </c>
      <c r="G121" s="114">
        <f t="shared" si="166"/>
        <v>1360</v>
      </c>
      <c r="H121" s="114">
        <f t="shared" si="166"/>
        <v>638</v>
      </c>
      <c r="I121" s="114">
        <f t="shared" si="166"/>
        <v>179</v>
      </c>
      <c r="J121" s="114">
        <f t="shared" si="166"/>
        <v>183</v>
      </c>
      <c r="K121" s="114">
        <f t="shared" si="166"/>
        <v>269</v>
      </c>
      <c r="L121" s="114">
        <f t="shared" ref="L121:R121" si="167">SUM(L18:L47)</f>
        <v>11</v>
      </c>
      <c r="M121" s="114">
        <f t="shared" si="167"/>
        <v>55</v>
      </c>
      <c r="N121" s="114">
        <f t="shared" si="167"/>
        <v>313</v>
      </c>
      <c r="O121" s="114">
        <f t="shared" si="167"/>
        <v>140</v>
      </c>
      <c r="P121" s="114">
        <f t="shared" si="167"/>
        <v>30</v>
      </c>
      <c r="Q121" s="114">
        <f t="shared" si="167"/>
        <v>36</v>
      </c>
      <c r="R121" s="114">
        <f t="shared" si="167"/>
        <v>49</v>
      </c>
      <c r="S121" s="114">
        <f t="shared" ref="S121:Y121" si="168">SUM(S18:S46)</f>
        <v>0</v>
      </c>
      <c r="T121" s="114">
        <f t="shared" si="168"/>
        <v>7</v>
      </c>
      <c r="U121" s="114">
        <f t="shared" si="168"/>
        <v>31</v>
      </c>
      <c r="V121" s="114">
        <f t="shared" si="168"/>
        <v>14</v>
      </c>
      <c r="W121" s="114">
        <f t="shared" si="168"/>
        <v>1</v>
      </c>
      <c r="X121" s="114">
        <f t="shared" si="168"/>
        <v>7</v>
      </c>
      <c r="Y121" s="114">
        <f t="shared" si="168"/>
        <v>1</v>
      </c>
    </row>
    <row r="122" spans="1:25" x14ac:dyDescent="0.25">
      <c r="A122" s="75"/>
      <c r="B122" s="76"/>
      <c r="C122" s="77"/>
      <c r="D122" s="75"/>
      <c r="E122" s="115"/>
      <c r="F122" s="115"/>
      <c r="G122" s="115"/>
      <c r="H122" s="115"/>
      <c r="I122" s="75"/>
      <c r="J122" s="116"/>
      <c r="K122" s="78"/>
      <c r="L122" s="75"/>
      <c r="M122" s="75"/>
      <c r="N122" s="75"/>
      <c r="O122" s="75"/>
      <c r="P122" s="116"/>
      <c r="Q122" s="116"/>
      <c r="R122" s="117"/>
      <c r="S122" s="75"/>
      <c r="T122" s="75"/>
      <c r="U122" s="75"/>
      <c r="V122" s="75"/>
      <c r="W122" s="75"/>
      <c r="X122" s="75">
        <f>SUM(W121:Y121)</f>
        <v>9</v>
      </c>
      <c r="Y122" s="75"/>
    </row>
    <row r="123" spans="1:25" ht="20.25" x14ac:dyDescent="0.3">
      <c r="B123" s="10"/>
      <c r="C123" s="10"/>
      <c r="E123" s="5"/>
      <c r="F123" s="5"/>
      <c r="G123" s="5"/>
      <c r="H123" s="154">
        <f>SUM(I121:K121)</f>
        <v>631</v>
      </c>
      <c r="I123" s="154"/>
      <c r="J123" s="35"/>
      <c r="K123" s="4"/>
      <c r="P123" s="122"/>
      <c r="Q123" s="122"/>
      <c r="R123" s="122"/>
      <c r="S123" s="122"/>
    </row>
    <row r="124" spans="1:25" ht="18.75" x14ac:dyDescent="0.3">
      <c r="B124" s="70" t="s">
        <v>228</v>
      </c>
      <c r="C124" s="10"/>
      <c r="D124" s="28"/>
      <c r="E124" s="5"/>
      <c r="F124" s="5"/>
      <c r="G124" s="5"/>
      <c r="H124" s="5"/>
      <c r="I124" s="5"/>
      <c r="J124" s="5"/>
      <c r="K124" s="5"/>
      <c r="P124" s="24"/>
      <c r="Q124" s="24"/>
      <c r="R124" s="25"/>
    </row>
    <row r="125" spans="1:25" x14ac:dyDescent="0.25">
      <c r="B125" s="39"/>
      <c r="C125" s="10"/>
      <c r="D125" s="28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</row>
    <row r="126" spans="1:25" x14ac:dyDescent="0.25">
      <c r="B126" s="27"/>
      <c r="C126" s="10"/>
      <c r="E126" s="5"/>
      <c r="F126" s="123"/>
      <c r="G126" s="123"/>
      <c r="H126" s="123"/>
      <c r="I126" s="123"/>
      <c r="J126" s="123"/>
      <c r="K126" s="123"/>
      <c r="L126" s="123"/>
      <c r="M126" s="123"/>
      <c r="P126" s="123"/>
      <c r="Q126" s="123"/>
      <c r="R126" s="123"/>
    </row>
    <row r="127" spans="1:25" x14ac:dyDescent="0.25">
      <c r="B127" s="1"/>
      <c r="C127" s="10"/>
      <c r="E127" s="127" t="s">
        <v>134</v>
      </c>
      <c r="F127" s="128"/>
      <c r="G127" s="128"/>
      <c r="H127" s="128"/>
      <c r="I127" s="129"/>
      <c r="J127" s="158" t="s">
        <v>46</v>
      </c>
      <c r="K127" s="159"/>
      <c r="R127" s="4"/>
    </row>
    <row r="128" spans="1:25" x14ac:dyDescent="0.25">
      <c r="B128" s="1"/>
      <c r="C128" s="10"/>
      <c r="E128" s="49">
        <v>1</v>
      </c>
      <c r="F128" s="119" t="s">
        <v>40</v>
      </c>
      <c r="G128" s="119"/>
      <c r="H128" s="119">
        <v>48</v>
      </c>
      <c r="I128" s="119"/>
      <c r="J128" s="155">
        <v>62</v>
      </c>
      <c r="K128" s="155"/>
      <c r="R128" s="4"/>
    </row>
    <row r="129" spans="2:18" x14ac:dyDescent="0.25">
      <c r="B129" s="1"/>
      <c r="C129" s="10"/>
      <c r="E129" s="50">
        <v>2</v>
      </c>
      <c r="F129" s="119" t="s">
        <v>41</v>
      </c>
      <c r="G129" s="119"/>
      <c r="H129" s="119">
        <v>70</v>
      </c>
      <c r="I129" s="119"/>
      <c r="J129" s="155">
        <v>68</v>
      </c>
      <c r="K129" s="155"/>
      <c r="R129" s="4"/>
    </row>
    <row r="130" spans="2:18" x14ac:dyDescent="0.25">
      <c r="B130" s="1"/>
      <c r="C130" s="10"/>
      <c r="E130" s="49">
        <v>3</v>
      </c>
      <c r="F130" s="130" t="s">
        <v>252</v>
      </c>
      <c r="G130" s="131"/>
      <c r="H130" s="130">
        <v>316</v>
      </c>
      <c r="I130" s="131"/>
      <c r="J130" s="156">
        <v>293</v>
      </c>
      <c r="K130" s="157"/>
      <c r="R130" s="4"/>
    </row>
    <row r="131" spans="2:18" x14ac:dyDescent="0.25">
      <c r="B131" s="1"/>
      <c r="C131" s="10"/>
      <c r="E131" s="50">
        <v>4</v>
      </c>
      <c r="F131" s="130" t="s">
        <v>7</v>
      </c>
      <c r="G131" s="131"/>
      <c r="H131" s="130">
        <v>551</v>
      </c>
      <c r="I131" s="131"/>
      <c r="J131" s="120">
        <v>599</v>
      </c>
      <c r="K131" s="121"/>
      <c r="R131" s="4"/>
    </row>
    <row r="132" spans="2:18" x14ac:dyDescent="0.25">
      <c r="B132" s="1"/>
      <c r="C132" s="10"/>
      <c r="E132" s="49">
        <v>5</v>
      </c>
      <c r="F132" s="130" t="s">
        <v>132</v>
      </c>
      <c r="G132" s="131"/>
      <c r="H132" s="130">
        <v>450</v>
      </c>
      <c r="I132" s="131"/>
      <c r="J132" s="120">
        <v>492</v>
      </c>
      <c r="K132" s="121"/>
      <c r="R132" s="4"/>
    </row>
    <row r="133" spans="2:18" x14ac:dyDescent="0.25">
      <c r="B133" s="1"/>
      <c r="C133" s="10"/>
      <c r="E133" s="50">
        <v>6</v>
      </c>
      <c r="F133" s="119" t="s">
        <v>42</v>
      </c>
      <c r="G133" s="119"/>
      <c r="H133" s="119">
        <v>141</v>
      </c>
      <c r="I133" s="119"/>
      <c r="J133" s="120">
        <v>152</v>
      </c>
      <c r="K133" s="121"/>
      <c r="N133" s="118"/>
      <c r="R133" s="4"/>
    </row>
    <row r="134" spans="2:18" x14ac:dyDescent="0.25">
      <c r="B134" s="1"/>
      <c r="C134" s="10"/>
      <c r="E134" s="49">
        <v>7</v>
      </c>
      <c r="F134" s="119" t="s">
        <v>43</v>
      </c>
      <c r="G134" s="119"/>
      <c r="H134" s="119">
        <v>130</v>
      </c>
      <c r="I134" s="119"/>
      <c r="J134" s="120">
        <v>137</v>
      </c>
      <c r="K134" s="121"/>
      <c r="R134" s="4"/>
    </row>
    <row r="135" spans="2:18" x14ac:dyDescent="0.25">
      <c r="B135" s="1"/>
      <c r="C135" s="10"/>
      <c r="E135" s="50">
        <v>8</v>
      </c>
      <c r="F135" s="119" t="s">
        <v>44</v>
      </c>
      <c r="G135" s="119"/>
      <c r="H135" s="119">
        <v>179</v>
      </c>
      <c r="I135" s="119"/>
      <c r="J135" s="120">
        <v>220</v>
      </c>
      <c r="K135" s="121"/>
      <c r="R135" s="4"/>
    </row>
    <row r="136" spans="2:18" x14ac:dyDescent="0.25">
      <c r="B136" s="1"/>
      <c r="C136" s="10"/>
      <c r="E136" s="49">
        <v>9</v>
      </c>
      <c r="F136" s="119" t="s">
        <v>45</v>
      </c>
      <c r="G136" s="119"/>
      <c r="H136" s="119">
        <v>101</v>
      </c>
      <c r="I136" s="119"/>
      <c r="J136" s="120">
        <v>119</v>
      </c>
      <c r="K136" s="121"/>
      <c r="R136" s="4"/>
    </row>
    <row r="137" spans="2:18" x14ac:dyDescent="0.25">
      <c r="B137" s="1"/>
      <c r="C137" s="10"/>
      <c r="E137" s="130" t="s">
        <v>256</v>
      </c>
      <c r="F137" s="160"/>
      <c r="G137" s="131"/>
      <c r="H137" s="130">
        <v>220</v>
      </c>
      <c r="I137" s="131"/>
      <c r="J137" s="120">
        <v>231</v>
      </c>
      <c r="K137" s="121"/>
      <c r="R137" s="4"/>
    </row>
    <row r="138" spans="2:18" x14ac:dyDescent="0.25">
      <c r="B138" s="1"/>
      <c r="C138" s="10"/>
      <c r="E138" s="5"/>
      <c r="F138" s="5"/>
      <c r="G138" s="5"/>
      <c r="H138" s="5"/>
      <c r="J138" s="5"/>
      <c r="K138" s="4"/>
      <c r="R138" s="4"/>
    </row>
    <row r="139" spans="2:18" x14ac:dyDescent="0.25">
      <c r="B139" s="1"/>
      <c r="C139" s="10"/>
      <c r="E139" s="5"/>
      <c r="F139" s="5"/>
      <c r="G139" s="5"/>
      <c r="H139" s="5"/>
      <c r="J139" s="5"/>
      <c r="K139" s="4"/>
      <c r="R139" s="4"/>
    </row>
    <row r="140" spans="2:18" x14ac:dyDescent="0.25">
      <c r="B140" s="1"/>
      <c r="C140" s="10"/>
      <c r="E140" s="5"/>
      <c r="F140" s="5"/>
      <c r="G140" s="5"/>
      <c r="H140" s="5"/>
      <c r="J140" s="5"/>
      <c r="K140" s="4"/>
      <c r="R140" s="4"/>
    </row>
    <row r="141" spans="2:18" x14ac:dyDescent="0.25">
      <c r="B141" s="1"/>
      <c r="C141" s="10"/>
      <c r="E141" s="5"/>
      <c r="F141" s="5"/>
      <c r="G141" s="5"/>
      <c r="H141" s="5"/>
      <c r="J141" s="5"/>
      <c r="K141" s="4"/>
      <c r="R141" s="4"/>
    </row>
    <row r="142" spans="2:18" x14ac:dyDescent="0.25">
      <c r="B142" s="1"/>
      <c r="C142" s="10"/>
      <c r="E142" s="5"/>
      <c r="F142" s="5"/>
      <c r="G142" s="5"/>
      <c r="H142" s="5"/>
      <c r="J142" s="5"/>
      <c r="K142" s="4"/>
      <c r="R142" s="4"/>
    </row>
    <row r="143" spans="2:18" x14ac:dyDescent="0.25">
      <c r="B143" s="1"/>
      <c r="C143" s="10"/>
      <c r="E143" s="5"/>
      <c r="F143" s="5"/>
      <c r="G143" s="5"/>
      <c r="H143" s="5"/>
      <c r="J143" s="5"/>
      <c r="K143" s="4"/>
      <c r="R143" s="4"/>
    </row>
    <row r="144" spans="2:18" x14ac:dyDescent="0.25">
      <c r="B144" s="1"/>
      <c r="C144" s="10"/>
      <c r="E144" s="5"/>
      <c r="F144" s="5"/>
      <c r="G144" s="5"/>
      <c r="H144" s="5"/>
      <c r="J144" s="5"/>
      <c r="K144" s="4"/>
      <c r="R144" s="4"/>
    </row>
    <row r="145" spans="2:18" x14ac:dyDescent="0.25">
      <c r="B145" s="1"/>
      <c r="C145" s="10"/>
      <c r="E145" s="5"/>
      <c r="F145" s="5"/>
      <c r="G145" s="5"/>
      <c r="H145" s="5"/>
      <c r="J145" s="5"/>
      <c r="K145" s="4"/>
      <c r="R145" s="4"/>
    </row>
    <row r="146" spans="2:18" x14ac:dyDescent="0.25">
      <c r="B146" s="1"/>
      <c r="C146" s="10"/>
      <c r="E146" s="5"/>
      <c r="F146" s="5"/>
      <c r="G146" s="5"/>
      <c r="H146" s="5"/>
      <c r="J146" s="5"/>
      <c r="K146" s="4"/>
      <c r="R146" s="4"/>
    </row>
    <row r="147" spans="2:18" x14ac:dyDescent="0.25">
      <c r="B147" s="1"/>
      <c r="C147" s="10"/>
      <c r="E147" s="5"/>
      <c r="F147" s="5"/>
      <c r="G147" s="5"/>
      <c r="H147" s="5"/>
      <c r="J147" s="5"/>
      <c r="K147" s="4"/>
      <c r="R147" s="4"/>
    </row>
    <row r="148" spans="2:18" x14ac:dyDescent="0.25">
      <c r="B148" s="63"/>
      <c r="C148" s="10"/>
      <c r="D148" s="28"/>
      <c r="E148" s="64"/>
      <c r="F148" s="64"/>
      <c r="G148" s="5"/>
      <c r="H148" s="5"/>
      <c r="J148" s="5"/>
      <c r="K148" s="4"/>
      <c r="R148" s="4"/>
    </row>
    <row r="149" spans="2:18" x14ac:dyDescent="0.25">
      <c r="B149" s="1"/>
      <c r="C149" s="10"/>
      <c r="E149" s="64"/>
      <c r="F149" s="64"/>
      <c r="G149" s="5"/>
      <c r="H149" s="5"/>
      <c r="J149" s="5"/>
      <c r="K149" s="4"/>
      <c r="R149" s="4"/>
    </row>
  </sheetData>
  <mergeCells count="49">
    <mergeCell ref="F133:G133"/>
    <mergeCell ref="H133:I133"/>
    <mergeCell ref="J133:K133"/>
    <mergeCell ref="F136:G136"/>
    <mergeCell ref="H136:I136"/>
    <mergeCell ref="J136:K136"/>
    <mergeCell ref="J137:K137"/>
    <mergeCell ref="F134:G134"/>
    <mergeCell ref="H134:I134"/>
    <mergeCell ref="J134:K134"/>
    <mergeCell ref="F135:G135"/>
    <mergeCell ref="H135:I135"/>
    <mergeCell ref="J135:K135"/>
    <mergeCell ref="E137:G137"/>
    <mergeCell ref="H137:I137"/>
    <mergeCell ref="E127:I127"/>
    <mergeCell ref="J127:K127"/>
    <mergeCell ref="F128:G128"/>
    <mergeCell ref="H128:I128"/>
    <mergeCell ref="J128:K128"/>
    <mergeCell ref="F129:G129"/>
    <mergeCell ref="H129:I129"/>
    <mergeCell ref="J129:K129"/>
    <mergeCell ref="J132:K132"/>
    <mergeCell ref="F131:G131"/>
    <mergeCell ref="H131:I131"/>
    <mergeCell ref="J131:K131"/>
    <mergeCell ref="F132:G132"/>
    <mergeCell ref="H132:I132"/>
    <mergeCell ref="F130:G130"/>
    <mergeCell ref="H130:I130"/>
    <mergeCell ref="J130:K130"/>
    <mergeCell ref="A121:D121"/>
    <mergeCell ref="P123:S123"/>
    <mergeCell ref="F126:H126"/>
    <mergeCell ref="I126:M126"/>
    <mergeCell ref="P126:R126"/>
    <mergeCell ref="H123:I123"/>
    <mergeCell ref="A1:Y1"/>
    <mergeCell ref="A5:A7"/>
    <mergeCell ref="B5:B7"/>
    <mergeCell ref="C5:C7"/>
    <mergeCell ref="D5:D7"/>
    <mergeCell ref="E5:K5"/>
    <mergeCell ref="L5:R5"/>
    <mergeCell ref="S5:Y5"/>
    <mergeCell ref="G6:H6"/>
    <mergeCell ref="N6:O6"/>
    <mergeCell ref="U6:V6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TỔNG CÁC GIẢI</vt:lpstr>
      <vt:lpstr>GIẢI 2024</vt:lpstr>
      <vt:lpstr>'TỔNG CÁC GIẢI'!_Hlk117153921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Admin</cp:lastModifiedBy>
  <cp:lastPrinted>2024-10-22T01:48:34Z</cp:lastPrinted>
  <dcterms:created xsi:type="dcterms:W3CDTF">2022-03-10T00:36:39Z</dcterms:created>
  <dcterms:modified xsi:type="dcterms:W3CDTF">2024-11-19T03:43:51Z</dcterms:modified>
</cp:coreProperties>
</file>